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0" yWindow="0" windowWidth="20400" windowHeight="68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8" i="9"/>
  <c r="J1448"/>
  <c r="F318"/>
  <c r="F317"/>
  <c r="F316"/>
  <c r="F315"/>
  <c r="F314"/>
  <c r="F313"/>
  <c r="F312"/>
  <c r="F311"/>
  <c r="F310"/>
  <c r="H309"/>
  <c r="G309"/>
  <c r="F309"/>
  <c r="E309"/>
  <c r="B309" s="1"/>
  <c r="F308"/>
  <c r="H307"/>
  <c r="G307"/>
  <c r="F307"/>
  <c r="H306"/>
  <c r="G306"/>
  <c r="E306" s="1"/>
  <c r="B306" s="1"/>
  <c r="F306"/>
  <c r="H305"/>
  <c r="E305" s="1"/>
  <c r="B305" s="1"/>
  <c r="G305"/>
  <c r="F305"/>
  <c r="H304"/>
  <c r="G304"/>
  <c r="F304"/>
  <c r="E304"/>
  <c r="B304" s="1"/>
  <c r="H303"/>
  <c r="G303"/>
  <c r="E303" s="1"/>
  <c r="B303" s="1"/>
  <c r="F303"/>
  <c r="H302"/>
  <c r="G302"/>
  <c r="F302"/>
  <c r="H301"/>
  <c r="G301"/>
  <c r="F301"/>
  <c r="H300"/>
  <c r="G300"/>
  <c r="F300"/>
  <c r="H299"/>
  <c r="G299"/>
  <c r="E299" s="1"/>
  <c r="F299"/>
  <c r="H298"/>
  <c r="G298"/>
  <c r="F298"/>
  <c r="H297"/>
  <c r="G297"/>
  <c r="F297"/>
  <c r="H296"/>
  <c r="G296"/>
  <c r="F296"/>
  <c r="H295"/>
  <c r="G295"/>
  <c r="E295" s="1"/>
  <c r="B295" s="1"/>
  <c r="F295"/>
  <c r="H294"/>
  <c r="G294"/>
  <c r="F294"/>
  <c r="H293"/>
  <c r="G293"/>
  <c r="F293"/>
  <c r="H292"/>
  <c r="G292"/>
  <c r="F292"/>
  <c r="F291"/>
  <c r="F290"/>
  <c r="H289"/>
  <c r="G289"/>
  <c r="F289"/>
  <c r="H288"/>
  <c r="G288"/>
  <c r="F288"/>
  <c r="H287"/>
  <c r="G287"/>
  <c r="F287"/>
  <c r="H286"/>
  <c r="G286"/>
  <c r="F286"/>
  <c r="F285"/>
  <c r="H284"/>
  <c r="E284" s="1"/>
  <c r="B284" s="1"/>
  <c r="G284"/>
  <c r="F284"/>
  <c r="H283"/>
  <c r="E283" s="1"/>
  <c r="B283" s="1"/>
  <c r="G283"/>
  <c r="F283"/>
  <c r="H282"/>
  <c r="G282"/>
  <c r="F282"/>
  <c r="F281"/>
  <c r="F280"/>
  <c r="F279"/>
  <c r="F278"/>
  <c r="F276"/>
  <c r="L275"/>
  <c r="F275" s="1"/>
  <c r="H275"/>
  <c r="F274"/>
  <c r="I273"/>
  <c r="E273" s="1"/>
  <c r="B273" s="1"/>
  <c r="H273"/>
  <c r="F273"/>
  <c r="E272"/>
  <c r="M271"/>
  <c r="L271"/>
  <c r="E271"/>
  <c r="M270"/>
  <c r="L270"/>
  <c r="E270"/>
  <c r="M269"/>
  <c r="L269"/>
  <c r="E269"/>
  <c r="M268"/>
  <c r="L268"/>
  <c r="E268"/>
  <c r="M267"/>
  <c r="L267"/>
  <c r="F267" s="1"/>
  <c r="E267"/>
  <c r="M266"/>
  <c r="F266" s="1"/>
  <c r="B266" s="1"/>
  <c r="L266"/>
  <c r="E266"/>
  <c r="M265"/>
  <c r="L265"/>
  <c r="F265" s="1"/>
  <c r="E265"/>
  <c r="M264"/>
  <c r="F264" s="1"/>
  <c r="B264" s="1"/>
  <c r="L264"/>
  <c r="E264"/>
  <c r="M263"/>
  <c r="L263"/>
  <c r="F263" s="1"/>
  <c r="E263"/>
  <c r="M262"/>
  <c r="F262" s="1"/>
  <c r="B262" s="1"/>
  <c r="L262"/>
  <c r="E262"/>
  <c r="M261"/>
  <c r="L261"/>
  <c r="F261" s="1"/>
  <c r="E261"/>
  <c r="M260"/>
  <c r="F260" s="1"/>
  <c r="B260" s="1"/>
  <c r="L260"/>
  <c r="E260"/>
  <c r="M259"/>
  <c r="L259"/>
  <c r="F259" s="1"/>
  <c r="E259"/>
  <c r="M258"/>
  <c r="F258" s="1"/>
  <c r="B258" s="1"/>
  <c r="L258"/>
  <c r="E258"/>
  <c r="M257"/>
  <c r="L257"/>
  <c r="F257" s="1"/>
  <c r="E257"/>
  <c r="M256"/>
  <c r="F256" s="1"/>
  <c r="B256" s="1"/>
  <c r="L256"/>
  <c r="E256"/>
  <c r="M255"/>
  <c r="L255"/>
  <c r="F255" s="1"/>
  <c r="E255"/>
  <c r="M254"/>
  <c r="F254" s="1"/>
  <c r="B254" s="1"/>
  <c r="L254"/>
  <c r="E254"/>
  <c r="M253"/>
  <c r="L253"/>
  <c r="F253" s="1"/>
  <c r="E253"/>
  <c r="M252"/>
  <c r="F252" s="1"/>
  <c r="B252" s="1"/>
  <c r="L252"/>
  <c r="E252"/>
  <c r="M251"/>
  <c r="L251"/>
  <c r="F251" s="1"/>
  <c r="E251"/>
  <c r="M250"/>
  <c r="F250" s="1"/>
  <c r="B250" s="1"/>
  <c r="L250"/>
  <c r="E250"/>
  <c r="M249"/>
  <c r="L249"/>
  <c r="F249" s="1"/>
  <c r="E249"/>
  <c r="M248"/>
  <c r="F248" s="1"/>
  <c r="B248" s="1"/>
  <c r="L248"/>
  <c r="E248"/>
  <c r="M247"/>
  <c r="L247"/>
  <c r="F247" s="1"/>
  <c r="E247"/>
  <c r="M246"/>
  <c r="F246" s="1"/>
  <c r="B246" s="1"/>
  <c r="L246"/>
  <c r="E246"/>
  <c r="M245"/>
  <c r="L245"/>
  <c r="F245" s="1"/>
  <c r="E245"/>
  <c r="M244"/>
  <c r="F244" s="1"/>
  <c r="B244" s="1"/>
  <c r="L244"/>
  <c r="E244"/>
  <c r="M243"/>
  <c r="L243"/>
  <c r="F243" s="1"/>
  <c r="E243"/>
  <c r="M242"/>
  <c r="F242" s="1"/>
  <c r="B242" s="1"/>
  <c r="L242"/>
  <c r="E242"/>
  <c r="M241"/>
  <c r="L241"/>
  <c r="F241" s="1"/>
  <c r="E241"/>
  <c r="M240"/>
  <c r="F240" s="1"/>
  <c r="B240" s="1"/>
  <c r="L240"/>
  <c r="E240"/>
  <c r="M239"/>
  <c r="L239"/>
  <c r="F239" s="1"/>
  <c r="E239"/>
  <c r="M238"/>
  <c r="F238" s="1"/>
  <c r="B238" s="1"/>
  <c r="L238"/>
  <c r="E238"/>
  <c r="M237"/>
  <c r="L237"/>
  <c r="F237" s="1"/>
  <c r="E237"/>
  <c r="M236"/>
  <c r="F236" s="1"/>
  <c r="B236" s="1"/>
  <c r="L236"/>
  <c r="E236"/>
  <c r="M235"/>
  <c r="L235"/>
  <c r="F235" s="1"/>
  <c r="E235"/>
  <c r="M234"/>
  <c r="F234" s="1"/>
  <c r="B234" s="1"/>
  <c r="L234"/>
  <c r="E234"/>
  <c r="M233"/>
  <c r="L233"/>
  <c r="F233" s="1"/>
  <c r="E233"/>
  <c r="M232"/>
  <c r="F232" s="1"/>
  <c r="B232" s="1"/>
  <c r="L232"/>
  <c r="E232"/>
  <c r="M231"/>
  <c r="L231"/>
  <c r="F231" s="1"/>
  <c r="E231"/>
  <c r="M230"/>
  <c r="F230" s="1"/>
  <c r="B230" s="1"/>
  <c r="L230"/>
  <c r="E230"/>
  <c r="M229"/>
  <c r="L229"/>
  <c r="F229" s="1"/>
  <c r="E229"/>
  <c r="M228"/>
  <c r="F228" s="1"/>
  <c r="B228" s="1"/>
  <c r="L228"/>
  <c r="E228"/>
  <c r="M227"/>
  <c r="L227"/>
  <c r="F227" s="1"/>
  <c r="E227"/>
  <c r="M226"/>
  <c r="F226" s="1"/>
  <c r="B226" s="1"/>
  <c r="L226"/>
  <c r="E226"/>
  <c r="M225"/>
  <c r="L225"/>
  <c r="F225" s="1"/>
  <c r="E225"/>
  <c r="M224"/>
  <c r="F224" s="1"/>
  <c r="B224" s="1"/>
  <c r="L224"/>
  <c r="E224"/>
  <c r="M223"/>
  <c r="L223"/>
  <c r="E223"/>
  <c r="M222"/>
  <c r="F222" s="1"/>
  <c r="B222" s="1"/>
  <c r="L222"/>
  <c r="E222"/>
  <c r="M221"/>
  <c r="L221"/>
  <c r="E221"/>
  <c r="M220"/>
  <c r="F220" s="1"/>
  <c r="B220" s="1"/>
  <c r="L220"/>
  <c r="E220"/>
  <c r="M219"/>
  <c r="L219"/>
  <c r="E219"/>
  <c r="M218"/>
  <c r="F218" s="1"/>
  <c r="B218" s="1"/>
  <c r="L218"/>
  <c r="E218"/>
  <c r="M217"/>
  <c r="L217"/>
  <c r="E217"/>
  <c r="M216"/>
  <c r="F216" s="1"/>
  <c r="B216" s="1"/>
  <c r="L216"/>
  <c r="E216"/>
  <c r="M215"/>
  <c r="L215"/>
  <c r="E215"/>
  <c r="M214"/>
  <c r="F214" s="1"/>
  <c r="B214" s="1"/>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F160"/>
  <c r="B160"/>
  <c r="H159"/>
  <c r="G159"/>
  <c r="F159"/>
  <c r="E159"/>
  <c r="B159" s="1"/>
  <c r="H158"/>
  <c r="G158"/>
  <c r="F158"/>
  <c r="E158"/>
  <c r="H157"/>
  <c r="G157"/>
  <c r="E157" s="1"/>
  <c r="F157"/>
  <c r="H156"/>
  <c r="G156"/>
  <c r="F156"/>
  <c r="H155"/>
  <c r="G155"/>
  <c r="F155"/>
  <c r="H154"/>
  <c r="E154" s="1"/>
  <c r="B154" s="1"/>
  <c r="G154"/>
  <c r="F154"/>
  <c r="H153"/>
  <c r="G153"/>
  <c r="E153" s="1"/>
  <c r="B153" s="1"/>
  <c r="F153"/>
  <c r="H152"/>
  <c r="G152"/>
  <c r="F152"/>
  <c r="H151"/>
  <c r="G151"/>
  <c r="E151" s="1"/>
  <c r="B151" s="1"/>
  <c r="F151"/>
  <c r="H150"/>
  <c r="E150" s="1"/>
  <c r="B150" s="1"/>
  <c r="G150"/>
  <c r="F150"/>
  <c r="H149"/>
  <c r="G149"/>
  <c r="F149"/>
  <c r="E149"/>
  <c r="B149" s="1"/>
  <c r="H148"/>
  <c r="G148"/>
  <c r="E148" s="1"/>
  <c r="F148"/>
  <c r="B148"/>
  <c r="H147"/>
  <c r="G147"/>
  <c r="F147"/>
  <c r="E147"/>
  <c r="B147" s="1"/>
  <c r="H146"/>
  <c r="G146"/>
  <c r="F146"/>
  <c r="H145"/>
  <c r="G145"/>
  <c r="F145"/>
  <c r="H144"/>
  <c r="G144"/>
  <c r="E144" s="1"/>
  <c r="B144" s="1"/>
  <c r="F144"/>
  <c r="F143"/>
  <c r="H142"/>
  <c r="G142"/>
  <c r="F142"/>
  <c r="H141"/>
  <c r="E141" s="1"/>
  <c r="B141" s="1"/>
  <c r="G141"/>
  <c r="F141"/>
  <c r="H140"/>
  <c r="G140"/>
  <c r="F140"/>
  <c r="H139"/>
  <c r="E139" s="1"/>
  <c r="B139" s="1"/>
  <c r="G139"/>
  <c r="F139"/>
  <c r="H138"/>
  <c r="G138"/>
  <c r="F138"/>
  <c r="H137"/>
  <c r="G137"/>
  <c r="F137"/>
  <c r="H136"/>
  <c r="G136"/>
  <c r="F136"/>
  <c r="H135"/>
  <c r="G135"/>
  <c r="F135"/>
  <c r="H134"/>
  <c r="G134"/>
  <c r="F134"/>
  <c r="H133"/>
  <c r="E133" s="1"/>
  <c r="B133" s="1"/>
  <c r="G133"/>
  <c r="F133"/>
  <c r="H132"/>
  <c r="G132"/>
  <c r="F132"/>
  <c r="H131"/>
  <c r="E131" s="1"/>
  <c r="B131" s="1"/>
  <c r="G131"/>
  <c r="F131"/>
  <c r="H130"/>
  <c r="G130"/>
  <c r="F130"/>
  <c r="H129"/>
  <c r="G129"/>
  <c r="F129"/>
  <c r="H128"/>
  <c r="G128"/>
  <c r="F128"/>
  <c r="H127"/>
  <c r="G127"/>
  <c r="F127"/>
  <c r="H126"/>
  <c r="G126"/>
  <c r="F126"/>
  <c r="H125"/>
  <c r="G125"/>
  <c r="F125"/>
  <c r="H124"/>
  <c r="G124"/>
  <c r="F124"/>
  <c r="H123"/>
  <c r="E123" s="1"/>
  <c r="B123" s="1"/>
  <c r="G123"/>
  <c r="F123"/>
  <c r="H122"/>
  <c r="G122"/>
  <c r="F122"/>
  <c r="H121"/>
  <c r="G121"/>
  <c r="E121" s="1"/>
  <c r="B121" s="1"/>
  <c r="F121"/>
  <c r="H120"/>
  <c r="G120"/>
  <c r="F120"/>
  <c r="H119"/>
  <c r="G119"/>
  <c r="E119" s="1"/>
  <c r="B119" s="1"/>
  <c r="F119"/>
  <c r="H118"/>
  <c r="E118" s="1"/>
  <c r="B118" s="1"/>
  <c r="G118"/>
  <c r="F118"/>
  <c r="H117"/>
  <c r="G117"/>
  <c r="F117"/>
  <c r="E117"/>
  <c r="B117" s="1"/>
  <c r="H116"/>
  <c r="G116"/>
  <c r="E116" s="1"/>
  <c r="F116"/>
  <c r="B116"/>
  <c r="H115"/>
  <c r="G115"/>
  <c r="F115"/>
  <c r="E115"/>
  <c r="B115" s="1"/>
  <c r="H114"/>
  <c r="G114"/>
  <c r="F114"/>
  <c r="H113"/>
  <c r="G113"/>
  <c r="F113"/>
  <c r="H112"/>
  <c r="G112"/>
  <c r="E112" s="1"/>
  <c r="B112" s="1"/>
  <c r="F112"/>
  <c r="H111"/>
  <c r="E111" s="1"/>
  <c r="B111" s="1"/>
  <c r="G111"/>
  <c r="F111"/>
  <c r="H110"/>
  <c r="G110"/>
  <c r="F110"/>
  <c r="E110"/>
  <c r="B110" s="1"/>
  <c r="H109"/>
  <c r="G109"/>
  <c r="E109" s="1"/>
  <c r="B109" s="1"/>
  <c r="F109"/>
  <c r="H108"/>
  <c r="G108"/>
  <c r="F108"/>
  <c r="H107"/>
  <c r="G107"/>
  <c r="F107"/>
  <c r="H106"/>
  <c r="E106" s="1"/>
  <c r="B106" s="1"/>
  <c r="G106"/>
  <c r="F106"/>
  <c r="H105"/>
  <c r="G105"/>
  <c r="F105"/>
  <c r="H104"/>
  <c r="G104"/>
  <c r="F104"/>
  <c r="H103"/>
  <c r="G103"/>
  <c r="F103"/>
  <c r="H102"/>
  <c r="E102" s="1"/>
  <c r="B102" s="1"/>
  <c r="G102"/>
  <c r="F102"/>
  <c r="H101"/>
  <c r="G101"/>
  <c r="F101"/>
  <c r="H100"/>
  <c r="G100"/>
  <c r="F100"/>
  <c r="H99"/>
  <c r="G99"/>
  <c r="F99"/>
  <c r="H98"/>
  <c r="G98"/>
  <c r="F98"/>
  <c r="H97"/>
  <c r="G97"/>
  <c r="F97"/>
  <c r="H96"/>
  <c r="G96"/>
  <c r="E96" s="1"/>
  <c r="B96" s="1"/>
  <c r="F96"/>
  <c r="H95"/>
  <c r="E95" s="1"/>
  <c r="B95" s="1"/>
  <c r="G95"/>
  <c r="F95"/>
  <c r="H94"/>
  <c r="G94"/>
  <c r="F94"/>
  <c r="E94"/>
  <c r="B94" s="1"/>
  <c r="H93"/>
  <c r="G93"/>
  <c r="E93" s="1"/>
  <c r="B93" s="1"/>
  <c r="F93"/>
  <c r="H92"/>
  <c r="G92"/>
  <c r="F92"/>
  <c r="H91"/>
  <c r="G91"/>
  <c r="F91"/>
  <c r="H90"/>
  <c r="E90" s="1"/>
  <c r="B90" s="1"/>
  <c r="G90"/>
  <c r="F90"/>
  <c r="H89"/>
  <c r="G89"/>
  <c r="F89"/>
  <c r="H88"/>
  <c r="G88"/>
  <c r="F88"/>
  <c r="H87"/>
  <c r="G87"/>
  <c r="F87"/>
  <c r="H86"/>
  <c r="E86" s="1"/>
  <c r="B86" s="1"/>
  <c r="G86"/>
  <c r="F86"/>
  <c r="H85"/>
  <c r="G85"/>
  <c r="F85"/>
  <c r="H84"/>
  <c r="G84"/>
  <c r="F84"/>
  <c r="H83"/>
  <c r="G83"/>
  <c r="F83"/>
  <c r="H82"/>
  <c r="G82"/>
  <c r="F82"/>
  <c r="H81"/>
  <c r="G81"/>
  <c r="F81"/>
  <c r="H80"/>
  <c r="G80"/>
  <c r="E80" s="1"/>
  <c r="B80" s="1"/>
  <c r="F80"/>
  <c r="H79"/>
  <c r="E79" s="1"/>
  <c r="B79" s="1"/>
  <c r="G79"/>
  <c r="F79"/>
  <c r="H78"/>
  <c r="G78"/>
  <c r="F78"/>
  <c r="E78"/>
  <c r="B78" s="1"/>
  <c r="H77"/>
  <c r="G77"/>
  <c r="E77" s="1"/>
  <c r="B77" s="1"/>
  <c r="F77"/>
  <c r="H76"/>
  <c r="G76"/>
  <c r="F76"/>
  <c r="H75"/>
  <c r="G75"/>
  <c r="F75"/>
  <c r="H74"/>
  <c r="E74" s="1"/>
  <c r="B74" s="1"/>
  <c r="G74"/>
  <c r="F74"/>
  <c r="H73"/>
  <c r="G73"/>
  <c r="F73"/>
  <c r="H72"/>
  <c r="G72"/>
  <c r="F72"/>
  <c r="H71"/>
  <c r="G71"/>
  <c r="F71"/>
  <c r="H70"/>
  <c r="E70" s="1"/>
  <c r="B70" s="1"/>
  <c r="G70"/>
  <c r="F70"/>
  <c r="H69"/>
  <c r="G69"/>
  <c r="F69"/>
  <c r="H68"/>
  <c r="G68"/>
  <c r="F68"/>
  <c r="H67"/>
  <c r="G67"/>
  <c r="F67"/>
  <c r="H66"/>
  <c r="G66"/>
  <c r="F66"/>
  <c r="H65"/>
  <c r="G65"/>
  <c r="F65"/>
  <c r="H64"/>
  <c r="G64"/>
  <c r="E64" s="1"/>
  <c r="B64" s="1"/>
  <c r="F64"/>
  <c r="H63"/>
  <c r="E63" s="1"/>
  <c r="B63" s="1"/>
  <c r="G63"/>
  <c r="F63"/>
  <c r="H62"/>
  <c r="G62"/>
  <c r="F62"/>
  <c r="E62"/>
  <c r="B62" s="1"/>
  <c r="H61"/>
  <c r="G61"/>
  <c r="E61" s="1"/>
  <c r="B61" s="1"/>
  <c r="F61"/>
  <c r="H60"/>
  <c r="G60"/>
  <c r="F60"/>
  <c r="H59"/>
  <c r="G59"/>
  <c r="F59"/>
  <c r="H58"/>
  <c r="E58" s="1"/>
  <c r="B58" s="1"/>
  <c r="G58"/>
  <c r="F58"/>
  <c r="H57"/>
  <c r="G57"/>
  <c r="F57"/>
  <c r="H56"/>
  <c r="G56"/>
  <c r="F56"/>
  <c r="H55"/>
  <c r="G55"/>
  <c r="F55"/>
  <c r="H54"/>
  <c r="E54" s="1"/>
  <c r="B54" s="1"/>
  <c r="G54"/>
  <c r="F54"/>
  <c r="H53"/>
  <c r="G53"/>
  <c r="F53"/>
  <c r="H52"/>
  <c r="G52"/>
  <c r="F52"/>
  <c r="H51"/>
  <c r="G51"/>
  <c r="F51"/>
  <c r="H50"/>
  <c r="G50"/>
  <c r="F50"/>
  <c r="H49"/>
  <c r="G49"/>
  <c r="F49"/>
  <c r="H48"/>
  <c r="G48"/>
  <c r="E48" s="1"/>
  <c r="B48" s="1"/>
  <c r="F48"/>
  <c r="H47"/>
  <c r="G47"/>
  <c r="F47"/>
  <c r="H46"/>
  <c r="G46"/>
  <c r="F46"/>
  <c r="E46"/>
  <c r="B46" s="1"/>
  <c r="H45"/>
  <c r="G45"/>
  <c r="F45"/>
  <c r="H44"/>
  <c r="G44"/>
  <c r="F44"/>
  <c r="H43"/>
  <c r="G43"/>
  <c r="F43"/>
  <c r="H42"/>
  <c r="E42" s="1"/>
  <c r="B42" s="1"/>
  <c r="G42"/>
  <c r="F42"/>
  <c r="H41"/>
  <c r="G41"/>
  <c r="F41"/>
  <c r="H40"/>
  <c r="G40"/>
  <c r="F40"/>
  <c r="H39"/>
  <c r="G39"/>
  <c r="F39"/>
  <c r="H38"/>
  <c r="G38"/>
  <c r="F38"/>
  <c r="H37"/>
  <c r="G37"/>
  <c r="F37"/>
  <c r="H36"/>
  <c r="G36"/>
  <c r="F36"/>
  <c r="H35"/>
  <c r="G35"/>
  <c r="F35"/>
  <c r="H34"/>
  <c r="E34" s="1"/>
  <c r="B34" s="1"/>
  <c r="G34"/>
  <c r="F34"/>
  <c r="H33"/>
  <c r="G33"/>
  <c r="F33"/>
  <c r="H32"/>
  <c r="G32"/>
  <c r="F32"/>
  <c r="H31"/>
  <c r="G31"/>
  <c r="F31"/>
  <c r="H30"/>
  <c r="G30"/>
  <c r="F30"/>
  <c r="H29"/>
  <c r="E29" s="1"/>
  <c r="G29"/>
  <c r="F29"/>
  <c r="H28"/>
  <c r="G28"/>
  <c r="E28" s="1"/>
  <c r="B28" s="1"/>
  <c r="F28"/>
  <c r="H27"/>
  <c r="G27"/>
  <c r="F27"/>
  <c r="H26"/>
  <c r="G26"/>
  <c r="F26"/>
  <c r="E26"/>
  <c r="B26" s="1"/>
  <c r="H25"/>
  <c r="G25"/>
  <c r="F25"/>
  <c r="H24"/>
  <c r="G24"/>
  <c r="F24"/>
  <c r="H23"/>
  <c r="G23"/>
  <c r="F23"/>
  <c r="H22"/>
  <c r="E22" s="1"/>
  <c r="B22" s="1"/>
  <c r="G22"/>
  <c r="F22"/>
  <c r="F21"/>
  <c r="F4"/>
  <c r="O3"/>
  <c r="G275" s="1"/>
  <c r="E275" s="1"/>
  <c r="B275" s="1"/>
  <c r="I3"/>
  <c r="H3"/>
  <c r="G3"/>
  <c r="D101" i="8"/>
  <c r="C1576" i="1" s="1"/>
  <c r="D95" i="8"/>
  <c r="D90"/>
  <c r="D85"/>
  <c r="D80"/>
  <c r="D75"/>
  <c r="D70"/>
  <c r="D65"/>
  <c r="D60"/>
  <c r="D55"/>
  <c r="D50"/>
  <c r="D44"/>
  <c r="D36"/>
  <c r="D26"/>
  <c r="D24" s="1"/>
  <c r="C1499" i="1" s="1"/>
  <c r="H1499" s="1"/>
  <c r="D18" i="8"/>
  <c r="D8"/>
  <c r="D6" s="1"/>
  <c r="C1481" i="1" s="1"/>
  <c r="E44" i="7"/>
  <c r="D44"/>
  <c r="E39"/>
  <c r="D39"/>
  <c r="D38" s="1"/>
  <c r="E38"/>
  <c r="E30"/>
  <c r="D30"/>
  <c r="E23"/>
  <c r="E22" s="1"/>
  <c r="D23"/>
  <c r="D22"/>
  <c r="H30" i="3" s="1"/>
  <c r="E14" i="7"/>
  <c r="D14"/>
  <c r="E7"/>
  <c r="D7"/>
  <c r="D6" s="1"/>
  <c r="D5" s="1"/>
  <c r="E6"/>
  <c r="F140" i="6"/>
  <c r="F139"/>
  <c r="F138"/>
  <c r="F137"/>
  <c r="F136"/>
  <c r="F135"/>
  <c r="F134"/>
  <c r="F133"/>
  <c r="F132"/>
  <c r="F131"/>
  <c r="E130"/>
  <c r="E129" s="1"/>
  <c r="D130"/>
  <c r="F128"/>
  <c r="F127"/>
  <c r="F126"/>
  <c r="F125"/>
  <c r="F124"/>
  <c r="F123"/>
  <c r="E122"/>
  <c r="D122"/>
  <c r="F121"/>
  <c r="F120"/>
  <c r="F119"/>
  <c r="F118"/>
  <c r="E118"/>
  <c r="D118"/>
  <c r="F117"/>
  <c r="F116"/>
  <c r="F115"/>
  <c r="E115"/>
  <c r="D115"/>
  <c r="E114"/>
  <c r="F113"/>
  <c r="F112"/>
  <c r="F111"/>
  <c r="F110"/>
  <c r="F109"/>
  <c r="F108"/>
  <c r="F107"/>
  <c r="E107"/>
  <c r="D107"/>
  <c r="F106"/>
  <c r="F105"/>
  <c r="F104"/>
  <c r="F103"/>
  <c r="F102"/>
  <c r="F101"/>
  <c r="F100"/>
  <c r="E99"/>
  <c r="D99"/>
  <c r="F99" s="1"/>
  <c r="F98"/>
  <c r="F97"/>
  <c r="F96"/>
  <c r="F95"/>
  <c r="E94"/>
  <c r="D94"/>
  <c r="F94" s="1"/>
  <c r="F93"/>
  <c r="F92"/>
  <c r="F91"/>
  <c r="F90"/>
  <c r="E90"/>
  <c r="D90"/>
  <c r="E89"/>
  <c r="D89"/>
  <c r="F89" s="1"/>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D43"/>
  <c r="F43" s="1"/>
  <c r="F42"/>
  <c r="F41"/>
  <c r="F40"/>
  <c r="F39"/>
  <c r="E39"/>
  <c r="D39"/>
  <c r="F38"/>
  <c r="F37"/>
  <c r="E36"/>
  <c r="D36"/>
  <c r="F34"/>
  <c r="F33"/>
  <c r="F32"/>
  <c r="F31"/>
  <c r="F30"/>
  <c r="F29"/>
  <c r="E28"/>
  <c r="D28"/>
  <c r="F28" s="1"/>
  <c r="F27"/>
  <c r="F26"/>
  <c r="F25"/>
  <c r="F24"/>
  <c r="F23"/>
  <c r="E22"/>
  <c r="D22"/>
  <c r="F22" s="1"/>
  <c r="F21"/>
  <c r="F20"/>
  <c r="F19"/>
  <c r="F18"/>
  <c r="F17"/>
  <c r="F16"/>
  <c r="F15"/>
  <c r="F14"/>
  <c r="F13"/>
  <c r="E13"/>
  <c r="D13"/>
  <c r="F12"/>
  <c r="F11"/>
  <c r="E10"/>
  <c r="D10"/>
  <c r="F10" s="1"/>
  <c r="F9"/>
  <c r="F8"/>
  <c r="F7"/>
  <c r="F6"/>
  <c r="E6"/>
  <c r="E5" s="1"/>
  <c r="D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1235" i="1" s="1"/>
  <c r="D259" i="5"/>
  <c r="D258"/>
  <c r="F258" s="1"/>
  <c r="F257"/>
  <c r="F256"/>
  <c r="F255"/>
  <c r="F254"/>
  <c r="F253"/>
  <c r="F252"/>
  <c r="F251"/>
  <c r="F250"/>
  <c r="E250"/>
  <c r="D250"/>
  <c r="F249"/>
  <c r="F248"/>
  <c r="F247"/>
  <c r="E246"/>
  <c r="E245" s="1"/>
  <c r="D246"/>
  <c r="D245"/>
  <c r="F245" s="1"/>
  <c r="F244"/>
  <c r="F243"/>
  <c r="E242"/>
  <c r="D242"/>
  <c r="F242" s="1"/>
  <c r="F241"/>
  <c r="F240"/>
  <c r="E239"/>
  <c r="F239" s="1"/>
  <c r="D239"/>
  <c r="E238"/>
  <c r="F236"/>
  <c r="F235"/>
  <c r="E234"/>
  <c r="D234"/>
  <c r="F234" s="1"/>
  <c r="F233"/>
  <c r="F232"/>
  <c r="F231"/>
  <c r="F230"/>
  <c r="F229"/>
  <c r="F228"/>
  <c r="F227"/>
  <c r="F226"/>
  <c r="F225"/>
  <c r="E224"/>
  <c r="E206" s="1"/>
  <c r="H311" i="9" s="1"/>
  <c r="D224" i="5"/>
  <c r="F224" s="1"/>
  <c r="F223"/>
  <c r="F222"/>
  <c r="F221"/>
  <c r="F220"/>
  <c r="F219"/>
  <c r="F218"/>
  <c r="F217"/>
  <c r="F216"/>
  <c r="F215"/>
  <c r="F214"/>
  <c r="F213"/>
  <c r="F212"/>
  <c r="F211"/>
  <c r="F210"/>
  <c r="F209"/>
  <c r="F208"/>
  <c r="E207"/>
  <c r="D207"/>
  <c r="F205"/>
  <c r="F204"/>
  <c r="F203"/>
  <c r="F202"/>
  <c r="F201"/>
  <c r="F200"/>
  <c r="F199"/>
  <c r="E198"/>
  <c r="D198"/>
  <c r="F198" s="1"/>
  <c r="F197"/>
  <c r="F196"/>
  <c r="F195"/>
  <c r="F194"/>
  <c r="F193"/>
  <c r="F192"/>
  <c r="F191"/>
  <c r="E191"/>
  <c r="E190" s="1"/>
  <c r="D191"/>
  <c r="D190"/>
  <c r="F189"/>
  <c r="F188"/>
  <c r="F187"/>
  <c r="F186"/>
  <c r="F185"/>
  <c r="F184"/>
  <c r="F183"/>
  <c r="F182"/>
  <c r="F181"/>
  <c r="E180"/>
  <c r="E177" s="1"/>
  <c r="D180"/>
  <c r="F179"/>
  <c r="F178"/>
  <c r="F173"/>
  <c r="F172"/>
  <c r="F171"/>
  <c r="E170"/>
  <c r="F170" s="1"/>
  <c r="D170"/>
  <c r="F169"/>
  <c r="F168"/>
  <c r="F167"/>
  <c r="F166"/>
  <c r="F165"/>
  <c r="F164"/>
  <c r="E164"/>
  <c r="D164"/>
  <c r="F163"/>
  <c r="F162"/>
  <c r="F161"/>
  <c r="F160"/>
  <c r="F159"/>
  <c r="F158"/>
  <c r="F157"/>
  <c r="F156"/>
  <c r="F155"/>
  <c r="F154"/>
  <c r="F153"/>
  <c r="F152"/>
  <c r="F151"/>
  <c r="F150"/>
  <c r="F149"/>
  <c r="E149"/>
  <c r="H291" i="9" s="1"/>
  <c r="D149" i="5"/>
  <c r="G291" i="9" s="1"/>
  <c r="F148" i="5"/>
  <c r="F147"/>
  <c r="E146"/>
  <c r="D146"/>
  <c r="F145"/>
  <c r="F144"/>
  <c r="F143"/>
  <c r="F142"/>
  <c r="E142"/>
  <c r="D142"/>
  <c r="F141"/>
  <c r="F140"/>
  <c r="F139"/>
  <c r="F138"/>
  <c r="F137"/>
  <c r="F136"/>
  <c r="E135"/>
  <c r="F135" s="1"/>
  <c r="D135"/>
  <c r="D134" s="1"/>
  <c r="E134"/>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F106"/>
  <c r="E106"/>
  <c r="D106"/>
  <c r="F105"/>
  <c r="F104"/>
  <c r="F103"/>
  <c r="F102"/>
  <c r="F101"/>
  <c r="F100"/>
  <c r="F99"/>
  <c r="F98"/>
  <c r="F97"/>
  <c r="F96"/>
  <c r="F95"/>
  <c r="F94"/>
  <c r="F93"/>
  <c r="F92"/>
  <c r="F91"/>
  <c r="F90"/>
  <c r="F89"/>
  <c r="F88"/>
  <c r="E88"/>
  <c r="H290" i="9" s="1"/>
  <c r="D88" i="5"/>
  <c r="G290" i="9" s="1"/>
  <c r="D87" i="5"/>
  <c r="F87" s="1"/>
  <c r="F86"/>
  <c r="F85"/>
  <c r="F84"/>
  <c r="F83"/>
  <c r="F82"/>
  <c r="F81"/>
  <c r="F80"/>
  <c r="F79"/>
  <c r="E79"/>
  <c r="D79"/>
  <c r="E78"/>
  <c r="D78"/>
  <c r="F77"/>
  <c r="F76"/>
  <c r="F75"/>
  <c r="F74"/>
  <c r="F73"/>
  <c r="F72"/>
  <c r="F71"/>
  <c r="E70"/>
  <c r="D70"/>
  <c r="E69"/>
  <c r="F67"/>
  <c r="F66"/>
  <c r="F65"/>
  <c r="F64"/>
  <c r="E63"/>
  <c r="D63"/>
  <c r="F63" s="1"/>
  <c r="F62"/>
  <c r="F61"/>
  <c r="F60"/>
  <c r="F59"/>
  <c r="F58"/>
  <c r="F57"/>
  <c r="F56"/>
  <c r="E56"/>
  <c r="D56"/>
  <c r="F55"/>
  <c r="F54"/>
  <c r="F53"/>
  <c r="E52"/>
  <c r="D52"/>
  <c r="F52" s="1"/>
  <c r="F51"/>
  <c r="F50"/>
  <c r="F49"/>
  <c r="F48"/>
  <c r="F47"/>
  <c r="F46"/>
  <c r="E45"/>
  <c r="D45"/>
  <c r="F44"/>
  <c r="F43"/>
  <c r="F42"/>
  <c r="F41"/>
  <c r="E41"/>
  <c r="D41"/>
  <c r="F40"/>
  <c r="F39"/>
  <c r="F38"/>
  <c r="F37"/>
  <c r="F36"/>
  <c r="E35"/>
  <c r="F35" s="1"/>
  <c r="D35"/>
  <c r="F34"/>
  <c r="F33"/>
  <c r="F32"/>
  <c r="F31"/>
  <c r="F30"/>
  <c r="F29"/>
  <c r="E29"/>
  <c r="D29"/>
  <c r="F28"/>
  <c r="F27"/>
  <c r="F26"/>
  <c r="F25"/>
  <c r="F24"/>
  <c r="F23"/>
  <c r="F22"/>
  <c r="F21"/>
  <c r="F20"/>
  <c r="E19"/>
  <c r="F19" s="1"/>
  <c r="D19"/>
  <c r="F18"/>
  <c r="F17"/>
  <c r="F16"/>
  <c r="F15"/>
  <c r="F14"/>
  <c r="E13"/>
  <c r="F13" s="1"/>
  <c r="D13"/>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s="1"/>
  <c r="D652"/>
  <c r="F651"/>
  <c r="F650"/>
  <c r="F649"/>
  <c r="F647"/>
  <c r="D644"/>
  <c r="F638"/>
  <c r="F637"/>
  <c r="F634"/>
  <c r="F633"/>
  <c r="E632"/>
  <c r="D632"/>
  <c r="F632" s="1"/>
  <c r="F631"/>
  <c r="F630"/>
  <c r="E629"/>
  <c r="D629"/>
  <c r="F629" s="1"/>
  <c r="F628"/>
  <c r="F627"/>
  <c r="F626"/>
  <c r="E626"/>
  <c r="D626"/>
  <c r="E625"/>
  <c r="D625"/>
  <c r="F625" s="1"/>
  <c r="F624"/>
  <c r="F623"/>
  <c r="F622"/>
  <c r="F621"/>
  <c r="F620"/>
  <c r="F619"/>
  <c r="F618"/>
  <c r="F617"/>
  <c r="E617"/>
  <c r="D617"/>
  <c r="F616"/>
  <c r="F615"/>
  <c r="F614"/>
  <c r="F613"/>
  <c r="F612"/>
  <c r="E612"/>
  <c r="D612"/>
  <c r="F611"/>
  <c r="F610"/>
  <c r="F609"/>
  <c r="F608"/>
  <c r="F607"/>
  <c r="F606"/>
  <c r="F605"/>
  <c r="E605"/>
  <c r="D605"/>
  <c r="F604"/>
  <c r="F603"/>
  <c r="E603"/>
  <c r="H143" i="9" s="1"/>
  <c r="D603" i="4"/>
  <c r="G143" i="9" s="1"/>
  <c r="F602" i="4"/>
  <c r="F601"/>
  <c r="F600"/>
  <c r="E599"/>
  <c r="D593" i="1" s="1"/>
  <c r="D599" i="4"/>
  <c r="F599" s="1"/>
  <c r="F598"/>
  <c r="F597"/>
  <c r="F596"/>
  <c r="F595"/>
  <c r="E594"/>
  <c r="D594"/>
  <c r="F592"/>
  <c r="F591"/>
  <c r="E590"/>
  <c r="D590"/>
  <c r="F590" s="1"/>
  <c r="F589"/>
  <c r="F588"/>
  <c r="E587"/>
  <c r="D587"/>
  <c r="F587" s="1"/>
  <c r="F586"/>
  <c r="E585"/>
  <c r="E580" s="1"/>
  <c r="D585"/>
  <c r="F584"/>
  <c r="F583"/>
  <c r="F582"/>
  <c r="F581"/>
  <c r="E581"/>
  <c r="D581"/>
  <c r="F579"/>
  <c r="F578"/>
  <c r="F577"/>
  <c r="E577"/>
  <c r="D577"/>
  <c r="F576"/>
  <c r="F575"/>
  <c r="E574"/>
  <c r="D574"/>
  <c r="F574" s="1"/>
  <c r="F573"/>
  <c r="F572"/>
  <c r="E571"/>
  <c r="D571"/>
  <c r="F570"/>
  <c r="F569"/>
  <c r="F568"/>
  <c r="E568"/>
  <c r="E567" s="1"/>
  <c r="D568"/>
  <c r="F566"/>
  <c r="F565"/>
  <c r="F564"/>
  <c r="F563"/>
  <c r="E563"/>
  <c r="D563"/>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27"/>
  <c r="F526"/>
  <c r="F525"/>
  <c r="E525"/>
  <c r="D525"/>
  <c r="F524"/>
  <c r="F523"/>
  <c r="E522"/>
  <c r="D522"/>
  <c r="F522" s="1"/>
  <c r="F521"/>
  <c r="F520"/>
  <c r="E519"/>
  <c r="D519"/>
  <c r="F518"/>
  <c r="F517"/>
  <c r="F516"/>
  <c r="E516"/>
  <c r="E515" s="1"/>
  <c r="D516"/>
  <c r="F514"/>
  <c r="F513"/>
  <c r="F512"/>
  <c r="F511"/>
  <c r="F510"/>
  <c r="F509"/>
  <c r="F508"/>
  <c r="F507"/>
  <c r="E507"/>
  <c r="D507"/>
  <c r="F506"/>
  <c r="F505"/>
  <c r="F504"/>
  <c r="F503"/>
  <c r="F502"/>
  <c r="E502"/>
  <c r="D502"/>
  <c r="F501"/>
  <c r="F500"/>
  <c r="F499"/>
  <c r="F498"/>
  <c r="F497"/>
  <c r="F496"/>
  <c r="F495"/>
  <c r="E495"/>
  <c r="D495"/>
  <c r="F494"/>
  <c r="F493"/>
  <c r="F492"/>
  <c r="F491"/>
  <c r="F490"/>
  <c r="E490"/>
  <c r="D490"/>
  <c r="F489"/>
  <c r="F488"/>
  <c r="F487"/>
  <c r="F486"/>
  <c r="E485"/>
  <c r="E484" s="1"/>
  <c r="D485"/>
  <c r="F485" s="1"/>
  <c r="F483"/>
  <c r="F482"/>
  <c r="E481"/>
  <c r="D481"/>
  <c r="F481" s="1"/>
  <c r="F480"/>
  <c r="F479"/>
  <c r="F478"/>
  <c r="E478"/>
  <c r="D478"/>
  <c r="F477"/>
  <c r="F476"/>
  <c r="F475"/>
  <c r="F474"/>
  <c r="E473"/>
  <c r="E472" s="1"/>
  <c r="D473"/>
  <c r="F473" s="1"/>
  <c r="F471"/>
  <c r="F470"/>
  <c r="E469"/>
  <c r="D469"/>
  <c r="F469" s="1"/>
  <c r="F468"/>
  <c r="F467"/>
  <c r="F466"/>
  <c r="E466"/>
  <c r="D466"/>
  <c r="F465"/>
  <c r="F464"/>
  <c r="F463"/>
  <c r="E463"/>
  <c r="D463"/>
  <c r="F462"/>
  <c r="F461"/>
  <c r="E460"/>
  <c r="E459" s="1"/>
  <c r="D460"/>
  <c r="F458"/>
  <c r="F457"/>
  <c r="F456"/>
  <c r="E455"/>
  <c r="D455"/>
  <c r="F455" s="1"/>
  <c r="F454"/>
  <c r="F453"/>
  <c r="F452"/>
  <c r="F451"/>
  <c r="F450"/>
  <c r="F449"/>
  <c r="F448"/>
  <c r="F447"/>
  <c r="E447"/>
  <c r="D447"/>
  <c r="F446"/>
  <c r="F445"/>
  <c r="F444"/>
  <c r="F443"/>
  <c r="F442"/>
  <c r="E442"/>
  <c r="D442"/>
  <c r="F441"/>
  <c r="F440"/>
  <c r="F439"/>
  <c r="F438"/>
  <c r="F437"/>
  <c r="F436"/>
  <c r="F435"/>
  <c r="E435"/>
  <c r="D435"/>
  <c r="F434"/>
  <c r="F433"/>
  <c r="F432"/>
  <c r="F431"/>
  <c r="F430"/>
  <c r="E430"/>
  <c r="D430"/>
  <c r="F429"/>
  <c r="F428"/>
  <c r="F427"/>
  <c r="E427"/>
  <c r="D427"/>
  <c r="F426"/>
  <c r="F425"/>
  <c r="F424"/>
  <c r="F423"/>
  <c r="F422"/>
  <c r="E422"/>
  <c r="D422"/>
  <c r="E421"/>
  <c r="D421"/>
  <c r="F421" s="1"/>
  <c r="E418"/>
  <c r="F418" s="1"/>
  <c r="D418"/>
  <c r="E417"/>
  <c r="D417"/>
  <c r="E416"/>
  <c r="D416"/>
  <c r="F411"/>
  <c r="F410"/>
  <c r="F409"/>
  <c r="F406"/>
  <c r="F405"/>
  <c r="F404"/>
  <c r="F403"/>
  <c r="E402"/>
  <c r="D402"/>
  <c r="F402" s="1"/>
  <c r="F401"/>
  <c r="E400"/>
  <c r="D400"/>
  <c r="F400" s="1"/>
  <c r="F399"/>
  <c r="F398"/>
  <c r="E397"/>
  <c r="E396" s="1"/>
  <c r="D397"/>
  <c r="F397" s="1"/>
  <c r="D396"/>
  <c r="F396" s="1"/>
  <c r="F395"/>
  <c r="F394"/>
  <c r="F393"/>
  <c r="F392"/>
  <c r="F391"/>
  <c r="E391"/>
  <c r="D391"/>
  <c r="F390"/>
  <c r="F389"/>
  <c r="E388"/>
  <c r="D388"/>
  <c r="F388" s="1"/>
  <c r="F387"/>
  <c r="F386"/>
  <c r="F385"/>
  <c r="F384"/>
  <c r="E383"/>
  <c r="F383" s="1"/>
  <c r="D383"/>
  <c r="F382"/>
  <c r="F381"/>
  <c r="F380"/>
  <c r="F379"/>
  <c r="F378"/>
  <c r="E378"/>
  <c r="D378"/>
  <c r="F377"/>
  <c r="F376"/>
  <c r="F375"/>
  <c r="F374"/>
  <c r="F373"/>
  <c r="F372"/>
  <c r="F371"/>
  <c r="F370"/>
  <c r="E369"/>
  <c r="D369"/>
  <c r="F369" s="1"/>
  <c r="F368"/>
  <c r="F367"/>
  <c r="F366"/>
  <c r="F365"/>
  <c r="E364"/>
  <c r="D364"/>
  <c r="F362"/>
  <c r="F361"/>
  <c r="F360"/>
  <c r="F359"/>
  <c r="F358"/>
  <c r="F357"/>
  <c r="E356"/>
  <c r="D356"/>
  <c r="F355"/>
  <c r="F354"/>
  <c r="F353"/>
  <c r="F352"/>
  <c r="E352"/>
  <c r="D352"/>
  <c r="E351"/>
  <c r="F349"/>
  <c r="E348"/>
  <c r="D348"/>
  <c r="F348" s="1"/>
  <c r="F347"/>
  <c r="F346"/>
  <c r="E345"/>
  <c r="E344" s="1"/>
  <c r="D345"/>
  <c r="F345" s="1"/>
  <c r="D344"/>
  <c r="F344" s="1"/>
  <c r="F343"/>
  <c r="F342"/>
  <c r="F341"/>
  <c r="F340"/>
  <c r="F339"/>
  <c r="E339"/>
  <c r="D339"/>
  <c r="F338"/>
  <c r="F337"/>
  <c r="E336"/>
  <c r="D336"/>
  <c r="F336" s="1"/>
  <c r="F335"/>
  <c r="F334"/>
  <c r="F333"/>
  <c r="F332"/>
  <c r="F331"/>
  <c r="E331"/>
  <c r="D331"/>
  <c r="F330"/>
  <c r="F329"/>
  <c r="F328"/>
  <c r="F327"/>
  <c r="F326"/>
  <c r="E326"/>
  <c r="D326"/>
  <c r="F325"/>
  <c r="F324"/>
  <c r="F323"/>
  <c r="F322"/>
  <c r="F321"/>
  <c r="F320"/>
  <c r="F319"/>
  <c r="F318"/>
  <c r="E317"/>
  <c r="E311" s="1"/>
  <c r="D317"/>
  <c r="F317" s="1"/>
  <c r="F316"/>
  <c r="F315"/>
  <c r="F314"/>
  <c r="F313"/>
  <c r="E312"/>
  <c r="D312"/>
  <c r="F310"/>
  <c r="F309"/>
  <c r="F308"/>
  <c r="F307"/>
  <c r="F306"/>
  <c r="F305"/>
  <c r="E304"/>
  <c r="D304"/>
  <c r="F303"/>
  <c r="F302"/>
  <c r="F301"/>
  <c r="F300"/>
  <c r="E300"/>
  <c r="D300"/>
  <c r="E299"/>
  <c r="E298" s="1"/>
  <c r="F296"/>
  <c r="F295"/>
  <c r="F294"/>
  <c r="F293"/>
  <c r="F292"/>
  <c r="E288"/>
  <c r="D288"/>
  <c r="F288" s="1"/>
  <c r="E287"/>
  <c r="D287"/>
  <c r="F287" s="1"/>
  <c r="F286"/>
  <c r="F285"/>
  <c r="F284"/>
  <c r="F283"/>
  <c r="F282"/>
  <c r="F281"/>
  <c r="F280"/>
  <c r="F279"/>
  <c r="E279"/>
  <c r="D279"/>
  <c r="F278"/>
  <c r="F277"/>
  <c r="F276"/>
  <c r="F275"/>
  <c r="F274"/>
  <c r="F273"/>
  <c r="E273"/>
  <c r="D273"/>
  <c r="F272"/>
  <c r="F271"/>
  <c r="F270"/>
  <c r="F269"/>
  <c r="E268"/>
  <c r="D268"/>
  <c r="D263" s="1"/>
  <c r="F267"/>
  <c r="F266"/>
  <c r="F265"/>
  <c r="E264"/>
  <c r="F264" s="1"/>
  <c r="D264"/>
  <c r="F262"/>
  <c r="F261"/>
  <c r="F260"/>
  <c r="E259"/>
  <c r="E252" s="1"/>
  <c r="D248" i="1" s="1"/>
  <c r="D259" i="4"/>
  <c r="F258"/>
  <c r="F257"/>
  <c r="F256"/>
  <c r="F255"/>
  <c r="F254"/>
  <c r="E253"/>
  <c r="D253"/>
  <c r="F251"/>
  <c r="F250"/>
  <c r="F249"/>
  <c r="F248"/>
  <c r="F247"/>
  <c r="E247"/>
  <c r="D247"/>
  <c r="F246"/>
  <c r="F245"/>
  <c r="F244"/>
  <c r="E244"/>
  <c r="D244"/>
  <c r="F243"/>
  <c r="F242"/>
  <c r="F241"/>
  <c r="E240"/>
  <c r="D240"/>
  <c r="F240" s="1"/>
  <c r="F239"/>
  <c r="F238"/>
  <c r="F237"/>
  <c r="F236"/>
  <c r="E236"/>
  <c r="D236"/>
  <c r="F235"/>
  <c r="F234"/>
  <c r="F233"/>
  <c r="F232"/>
  <c r="F231"/>
  <c r="E231"/>
  <c r="D231"/>
  <c r="F230"/>
  <c r="F229"/>
  <c r="F228"/>
  <c r="E228"/>
  <c r="D228"/>
  <c r="F227"/>
  <c r="F226"/>
  <c r="E225"/>
  <c r="D225"/>
  <c r="F223"/>
  <c r="F222"/>
  <c r="F221"/>
  <c r="F220"/>
  <c r="F219"/>
  <c r="E219"/>
  <c r="D219"/>
  <c r="F218"/>
  <c r="F217"/>
  <c r="F216"/>
  <c r="E216"/>
  <c r="D216"/>
  <c r="F215"/>
  <c r="E215"/>
  <c r="D215"/>
  <c r="F214"/>
  <c r="F213"/>
  <c r="F212"/>
  <c r="F211"/>
  <c r="E210"/>
  <c r="E196" s="1"/>
  <c r="D192" i="1" s="1"/>
  <c r="D210" i="4"/>
  <c r="F209"/>
  <c r="F208"/>
  <c r="F207"/>
  <c r="F206"/>
  <c r="F205"/>
  <c r="F204"/>
  <c r="F203"/>
  <c r="F202"/>
  <c r="E202"/>
  <c r="D202"/>
  <c r="F201"/>
  <c r="F200"/>
  <c r="F199"/>
  <c r="F198"/>
  <c r="F197"/>
  <c r="E197"/>
  <c r="D197"/>
  <c r="D196"/>
  <c r="F195"/>
  <c r="F194"/>
  <c r="F193"/>
  <c r="F192"/>
  <c r="F191"/>
  <c r="F190"/>
  <c r="F189"/>
  <c r="E188"/>
  <c r="F188" s="1"/>
  <c r="D188"/>
  <c r="F187"/>
  <c r="F186"/>
  <c r="F185"/>
  <c r="F184"/>
  <c r="F183"/>
  <c r="F182"/>
  <c r="F181"/>
  <c r="F180"/>
  <c r="F179"/>
  <c r="F178"/>
  <c r="E177"/>
  <c r="D177"/>
  <c r="F176"/>
  <c r="F175"/>
  <c r="F174"/>
  <c r="F173"/>
  <c r="F172"/>
  <c r="F171"/>
  <c r="F170"/>
  <c r="E169"/>
  <c r="F169" s="1"/>
  <c r="D169"/>
  <c r="F168"/>
  <c r="F167"/>
  <c r="F166"/>
  <c r="F165"/>
  <c r="E164"/>
  <c r="D164"/>
  <c r="D163"/>
  <c r="F162"/>
  <c r="F161"/>
  <c r="F160"/>
  <c r="E159"/>
  <c r="F159" s="1"/>
  <c r="D159"/>
  <c r="F158"/>
  <c r="F157"/>
  <c r="F156"/>
  <c r="F155"/>
  <c r="F154"/>
  <c r="E153"/>
  <c r="D153"/>
  <c r="D152"/>
  <c r="F150"/>
  <c r="F149"/>
  <c r="F148"/>
  <c r="F147"/>
  <c r="F146"/>
  <c r="F145"/>
  <c r="F144"/>
  <c r="F143"/>
  <c r="F142"/>
  <c r="F141"/>
  <c r="E140"/>
  <c r="E139" s="1"/>
  <c r="D140"/>
  <c r="F140" s="1"/>
  <c r="D139"/>
  <c r="F139" s="1"/>
  <c r="F138"/>
  <c r="F137"/>
  <c r="F136"/>
  <c r="F135"/>
  <c r="E134"/>
  <c r="F134" s="1"/>
  <c r="D134"/>
  <c r="D133"/>
  <c r="F132"/>
  <c r="F131"/>
  <c r="F130"/>
  <c r="F129"/>
  <c r="E128"/>
  <c r="D128"/>
  <c r="F128" s="1"/>
  <c r="F127"/>
  <c r="F126"/>
  <c r="F125"/>
  <c r="E125"/>
  <c r="D125"/>
  <c r="E124"/>
  <c r="D124"/>
  <c r="F123"/>
  <c r="F122"/>
  <c r="F121"/>
  <c r="F120"/>
  <c r="E120"/>
  <c r="D120"/>
  <c r="F119"/>
  <c r="F118"/>
  <c r="F117"/>
  <c r="F116"/>
  <c r="F115"/>
  <c r="F114"/>
  <c r="F113"/>
  <c r="E112"/>
  <c r="E106" s="1"/>
  <c r="D112"/>
  <c r="F112" s="1"/>
  <c r="F111"/>
  <c r="F110"/>
  <c r="F109"/>
  <c r="F108"/>
  <c r="E107"/>
  <c r="D107"/>
  <c r="F105"/>
  <c r="F104"/>
  <c r="F103"/>
  <c r="F102"/>
  <c r="F101"/>
  <c r="F100"/>
  <c r="F99"/>
  <c r="E98"/>
  <c r="D98"/>
  <c r="F98" s="1"/>
  <c r="F97"/>
  <c r="F96"/>
  <c r="F95"/>
  <c r="F94"/>
  <c r="F93"/>
  <c r="F92"/>
  <c r="F91"/>
  <c r="E91"/>
  <c r="D91"/>
  <c r="F90"/>
  <c r="F89"/>
  <c r="F88"/>
  <c r="F87"/>
  <c r="F86"/>
  <c r="F85"/>
  <c r="F84"/>
  <c r="E83"/>
  <c r="D83"/>
  <c r="F81"/>
  <c r="F80"/>
  <c r="F79"/>
  <c r="F78"/>
  <c r="F77"/>
  <c r="E77"/>
  <c r="D77"/>
  <c r="F76"/>
  <c r="F75"/>
  <c r="F74"/>
  <c r="E74"/>
  <c r="D74"/>
  <c r="F73"/>
  <c r="F72"/>
  <c r="E71"/>
  <c r="D71"/>
  <c r="F71" s="1"/>
  <c r="F70"/>
  <c r="F69"/>
  <c r="E68"/>
  <c r="D68"/>
  <c r="F67"/>
  <c r="F66"/>
  <c r="F65"/>
  <c r="E65"/>
  <c r="D65"/>
  <c r="F64"/>
  <c r="F63"/>
  <c r="F62"/>
  <c r="E62"/>
  <c r="D62"/>
  <c r="F61"/>
  <c r="F60"/>
  <c r="E59"/>
  <c r="D59"/>
  <c r="F59" s="1"/>
  <c r="F58"/>
  <c r="F57"/>
  <c r="F56"/>
  <c r="F55"/>
  <c r="F54"/>
  <c r="E54"/>
  <c r="D54"/>
  <c r="F53"/>
  <c r="F52"/>
  <c r="E51"/>
  <c r="D51"/>
  <c r="F49"/>
  <c r="F48"/>
  <c r="F47"/>
  <c r="F46"/>
  <c r="F45"/>
  <c r="E45"/>
  <c r="D45"/>
  <c r="E44"/>
  <c r="D44"/>
  <c r="F44" s="1"/>
  <c r="F43"/>
  <c r="F42"/>
  <c r="F41"/>
  <c r="F40"/>
  <c r="E40"/>
  <c r="D40"/>
  <c r="F39"/>
  <c r="F38"/>
  <c r="E37"/>
  <c r="D37"/>
  <c r="F37" s="1"/>
  <c r="F36"/>
  <c r="F35"/>
  <c r="F34"/>
  <c r="F33"/>
  <c r="F32"/>
  <c r="F31"/>
  <c r="F30"/>
  <c r="F29"/>
  <c r="E29"/>
  <c r="D29"/>
  <c r="F28"/>
  <c r="F27"/>
  <c r="F26"/>
  <c r="F25"/>
  <c r="F24"/>
  <c r="F23"/>
  <c r="E23"/>
  <c r="D23"/>
  <c r="F22"/>
  <c r="F21"/>
  <c r="F20"/>
  <c r="F19"/>
  <c r="F18"/>
  <c r="F17"/>
  <c r="E17"/>
  <c r="D17"/>
  <c r="F16"/>
  <c r="F15"/>
  <c r="F14"/>
  <c r="F13"/>
  <c r="F12"/>
  <c r="F11"/>
  <c r="F10"/>
  <c r="F9"/>
  <c r="E8"/>
  <c r="E7" s="1"/>
  <c r="D8"/>
  <c r="F8" s="1"/>
  <c r="D7"/>
  <c r="I36" i="3"/>
  <c r="G36"/>
  <c r="B36"/>
  <c r="G35"/>
  <c r="B35"/>
  <c r="G34"/>
  <c r="B34"/>
  <c r="I33"/>
  <c r="G33"/>
  <c r="B33"/>
  <c r="I32"/>
  <c r="H32"/>
  <c r="G32"/>
  <c r="B32"/>
  <c r="I31"/>
  <c r="H31"/>
  <c r="G31"/>
  <c r="B31"/>
  <c r="I30"/>
  <c r="G30"/>
  <c r="B30"/>
  <c r="G29"/>
  <c r="B29"/>
  <c r="G28"/>
  <c r="B28"/>
  <c r="I27"/>
  <c r="G27"/>
  <c r="B27"/>
  <c r="I26"/>
  <c r="H26"/>
  <c r="G26"/>
  <c r="B26"/>
  <c r="G25"/>
  <c r="B25"/>
  <c r="I24"/>
  <c r="H24"/>
  <c r="G24"/>
  <c r="B24"/>
  <c r="G23"/>
  <c r="B23"/>
  <c r="G22"/>
  <c r="B22"/>
  <c r="G21"/>
  <c r="B21"/>
  <c r="G20"/>
  <c r="B20"/>
  <c r="G19"/>
  <c r="B19"/>
  <c r="G18"/>
  <c r="B18"/>
  <c r="G17"/>
  <c r="B17"/>
  <c r="G16"/>
  <c r="B16"/>
  <c r="H10" a="1"/>
  <c r="H10" s="1"/>
  <c r="L3" i="9" s="1"/>
  <c r="C1580" i="1"/>
  <c r="G1580" s="1"/>
  <c r="C1579"/>
  <c r="C1578"/>
  <c r="C1577"/>
  <c r="G1577" s="1"/>
  <c r="C1575"/>
  <c r="C1574"/>
  <c r="C1573"/>
  <c r="G1573" s="1"/>
  <c r="G1572"/>
  <c r="C1572"/>
  <c r="H1572" s="1"/>
  <c r="C1571"/>
  <c r="C1570"/>
  <c r="C1569"/>
  <c r="G1569" s="1"/>
  <c r="C1568"/>
  <c r="C1567"/>
  <c r="C1566"/>
  <c r="G1565"/>
  <c r="C1565"/>
  <c r="H1565" s="1"/>
  <c r="H1564"/>
  <c r="C1564"/>
  <c r="G1564" s="1"/>
  <c r="C1563"/>
  <c r="H1563" s="1"/>
  <c r="C1562"/>
  <c r="G1561"/>
  <c r="C1561"/>
  <c r="H1561" s="1"/>
  <c r="C1560"/>
  <c r="G1560" s="1"/>
  <c r="C1559"/>
  <c r="C1558"/>
  <c r="C1557"/>
  <c r="C1556"/>
  <c r="C1555"/>
  <c r="C1554"/>
  <c r="C1553"/>
  <c r="C1552"/>
  <c r="C1551"/>
  <c r="C1550"/>
  <c r="G1549"/>
  <c r="C1549"/>
  <c r="H1549" s="1"/>
  <c r="C1548"/>
  <c r="G1548" s="1"/>
  <c r="C1547"/>
  <c r="H1547" s="1"/>
  <c r="C1546"/>
  <c r="C1545"/>
  <c r="C1544"/>
  <c r="G1544" s="1"/>
  <c r="C1543"/>
  <c r="C1542"/>
  <c r="C1541"/>
  <c r="G1541" s="1"/>
  <c r="C1540"/>
  <c r="C1539"/>
  <c r="C1538"/>
  <c r="C1537"/>
  <c r="G1537" s="1"/>
  <c r="G1536"/>
  <c r="C1536"/>
  <c r="H1536" s="1"/>
  <c r="G1535"/>
  <c r="C1535"/>
  <c r="H1535" s="1"/>
  <c r="C1534"/>
  <c r="C1533"/>
  <c r="C1532"/>
  <c r="C1531"/>
  <c r="H1531" s="1"/>
  <c r="C1530"/>
  <c r="C1529"/>
  <c r="C1528"/>
  <c r="C1527"/>
  <c r="C1526"/>
  <c r="C1525"/>
  <c r="C1523"/>
  <c r="C1522"/>
  <c r="C1521"/>
  <c r="C1520"/>
  <c r="H1520" s="1"/>
  <c r="C1519"/>
  <c r="C1516"/>
  <c r="C1515"/>
  <c r="C1514"/>
  <c r="G1513"/>
  <c r="C1513"/>
  <c r="H1513" s="1"/>
  <c r="H1512"/>
  <c r="C1512"/>
  <c r="G1512" s="1"/>
  <c r="C1511"/>
  <c r="C1510"/>
  <c r="C1509"/>
  <c r="H1509" s="1"/>
  <c r="C1508"/>
  <c r="G1508" s="1"/>
  <c r="C1507"/>
  <c r="C1506"/>
  <c r="C1505"/>
  <c r="G1505" s="1"/>
  <c r="C1504"/>
  <c r="H1504" s="1"/>
  <c r="G1503"/>
  <c r="C1503"/>
  <c r="H1503" s="1"/>
  <c r="C1502"/>
  <c r="C1500"/>
  <c r="C1498"/>
  <c r="G1497"/>
  <c r="C1497"/>
  <c r="H1497" s="1"/>
  <c r="H1496"/>
  <c r="C1496"/>
  <c r="G1496" s="1"/>
  <c r="C1495"/>
  <c r="C1494"/>
  <c r="G1493"/>
  <c r="C1493"/>
  <c r="H1493" s="1"/>
  <c r="H1492"/>
  <c r="C1492"/>
  <c r="G1492" s="1"/>
  <c r="C1491"/>
  <c r="H1491" s="1"/>
  <c r="C1490"/>
  <c r="C1489"/>
  <c r="H1489" s="1"/>
  <c r="C1488"/>
  <c r="G1488" s="1"/>
  <c r="C1487"/>
  <c r="C1486"/>
  <c r="C1485"/>
  <c r="G1485" s="1"/>
  <c r="C1484"/>
  <c r="C1482"/>
  <c r="C1480"/>
  <c r="G1480" s="1"/>
  <c r="D1479"/>
  <c r="C1479"/>
  <c r="D1478"/>
  <c r="C1478"/>
  <c r="D1477"/>
  <c r="C1477"/>
  <c r="D1476"/>
  <c r="C1476"/>
  <c r="D1475"/>
  <c r="C1475"/>
  <c r="D1474"/>
  <c r="C1474"/>
  <c r="D1473"/>
  <c r="C1473"/>
  <c r="D1472"/>
  <c r="C1472"/>
  <c r="D1471"/>
  <c r="C1471"/>
  <c r="D1470"/>
  <c r="C1470"/>
  <c r="D1469"/>
  <c r="G1469" s="1"/>
  <c r="C1469"/>
  <c r="D1468"/>
  <c r="C1468"/>
  <c r="D1467"/>
  <c r="G1467" s="1"/>
  <c r="C1467"/>
  <c r="D1466"/>
  <c r="C1466"/>
  <c r="D1465"/>
  <c r="G1465" s="1"/>
  <c r="C1465"/>
  <c r="D1464"/>
  <c r="C1464"/>
  <c r="D1463"/>
  <c r="C1463"/>
  <c r="D1462"/>
  <c r="C1462"/>
  <c r="D1461"/>
  <c r="C1461"/>
  <c r="D1460"/>
  <c r="J1460" s="1"/>
  <c r="C1460"/>
  <c r="D1459"/>
  <c r="C1459"/>
  <c r="D1458"/>
  <c r="J1458" s="1"/>
  <c r="C1458"/>
  <c r="D1457"/>
  <c r="C1457"/>
  <c r="D1456"/>
  <c r="C1456"/>
  <c r="D1455"/>
  <c r="C1455"/>
  <c r="D1454"/>
  <c r="C1454"/>
  <c r="D1453"/>
  <c r="C1453"/>
  <c r="D1452"/>
  <c r="C1452"/>
  <c r="D1451"/>
  <c r="C1451"/>
  <c r="D1450"/>
  <c r="C1450"/>
  <c r="D1449"/>
  <c r="C1449"/>
  <c r="D1448"/>
  <c r="C1448"/>
  <c r="D1447"/>
  <c r="C1447"/>
  <c r="D1446"/>
  <c r="C1446"/>
  <c r="D1445"/>
  <c r="C1445"/>
  <c r="D1444"/>
  <c r="C1444"/>
  <c r="D1443"/>
  <c r="C1443"/>
  <c r="D1442"/>
  <c r="C1442"/>
  <c r="D1441"/>
  <c r="C1441"/>
  <c r="D1440"/>
  <c r="C1440"/>
  <c r="D1439"/>
  <c r="C1439"/>
  <c r="D1438"/>
  <c r="D1437"/>
  <c r="D1434"/>
  <c r="C1434"/>
  <c r="D1433"/>
  <c r="C1433"/>
  <c r="D1432"/>
  <c r="C1432"/>
  <c r="D1431"/>
  <c r="C1431"/>
  <c r="D1430"/>
  <c r="C1430"/>
  <c r="D1429"/>
  <c r="C1429"/>
  <c r="D1428"/>
  <c r="C1428"/>
  <c r="D1427"/>
  <c r="C1427"/>
  <c r="D1426"/>
  <c r="C1426"/>
  <c r="D1425"/>
  <c r="C1425"/>
  <c r="D1424"/>
  <c r="C1424"/>
  <c r="D1423"/>
  <c r="D1422"/>
  <c r="C1422"/>
  <c r="D1421"/>
  <c r="C1421"/>
  <c r="D1420"/>
  <c r="H1420" s="1"/>
  <c r="C1420"/>
  <c r="D1419"/>
  <c r="C1419"/>
  <c r="G1419" s="1"/>
  <c r="D1418"/>
  <c r="C1418"/>
  <c r="D1417"/>
  <c r="C1417"/>
  <c r="D1416"/>
  <c r="D1415"/>
  <c r="C1415"/>
  <c r="H1415" s="1"/>
  <c r="D1414"/>
  <c r="C1414"/>
  <c r="H1414" s="1"/>
  <c r="D1413"/>
  <c r="C1413"/>
  <c r="H1413" s="1"/>
  <c r="D1412"/>
  <c r="C1412"/>
  <c r="H1412" s="1"/>
  <c r="D1411"/>
  <c r="C1411"/>
  <c r="D1410"/>
  <c r="C1410"/>
  <c r="H1410" s="1"/>
  <c r="D1409"/>
  <c r="C1409"/>
  <c r="H1409" s="1"/>
  <c r="D1408"/>
  <c r="D1407"/>
  <c r="C1407"/>
  <c r="G1407" s="1"/>
  <c r="D1406"/>
  <c r="C1406"/>
  <c r="D1405"/>
  <c r="C1405"/>
  <c r="D1404"/>
  <c r="H1404" s="1"/>
  <c r="C1404"/>
  <c r="D1403"/>
  <c r="C1403"/>
  <c r="G1403" s="1"/>
  <c r="D1402"/>
  <c r="C1402"/>
  <c r="D1401"/>
  <c r="C1401"/>
  <c r="D1400"/>
  <c r="H1400" s="1"/>
  <c r="C1400"/>
  <c r="D1399"/>
  <c r="C1399"/>
  <c r="G1399" s="1"/>
  <c r="D1398"/>
  <c r="C1398"/>
  <c r="D1397"/>
  <c r="C1397"/>
  <c r="D1396"/>
  <c r="H1396" s="1"/>
  <c r="C1396"/>
  <c r="D1395"/>
  <c r="C1395"/>
  <c r="G1395" s="1"/>
  <c r="D1394"/>
  <c r="C1394"/>
  <c r="D1393"/>
  <c r="C1393"/>
  <c r="D1392"/>
  <c r="H1392" s="1"/>
  <c r="C1392"/>
  <c r="D1391"/>
  <c r="C1391"/>
  <c r="G1391" s="1"/>
  <c r="D1390"/>
  <c r="C1390"/>
  <c r="D1389"/>
  <c r="C1389"/>
  <c r="D1388"/>
  <c r="H1388" s="1"/>
  <c r="C1388"/>
  <c r="D1387"/>
  <c r="C1387"/>
  <c r="G1387" s="1"/>
  <c r="D1386"/>
  <c r="C1386"/>
  <c r="D1385"/>
  <c r="C1385"/>
  <c r="D1384"/>
  <c r="H1384" s="1"/>
  <c r="C1384"/>
  <c r="D1383"/>
  <c r="C1383"/>
  <c r="G1383" s="1"/>
  <c r="D1382"/>
  <c r="C1382"/>
  <c r="D1381"/>
  <c r="C1381"/>
  <c r="D1380"/>
  <c r="H1380" s="1"/>
  <c r="C1380"/>
  <c r="D1379"/>
  <c r="C1379"/>
  <c r="G1379" s="1"/>
  <c r="D1378"/>
  <c r="C1378"/>
  <c r="D1377"/>
  <c r="C1377"/>
  <c r="D1376"/>
  <c r="H1376" s="1"/>
  <c r="C1376"/>
  <c r="D1375"/>
  <c r="C1375"/>
  <c r="G1375" s="1"/>
  <c r="D1374"/>
  <c r="C1374"/>
  <c r="D1373"/>
  <c r="C1373"/>
  <c r="D1372"/>
  <c r="H1372" s="1"/>
  <c r="C1372"/>
  <c r="D1371"/>
  <c r="C1371"/>
  <c r="G1371" s="1"/>
  <c r="D1370"/>
  <c r="C1370"/>
  <c r="D1369"/>
  <c r="C1369"/>
  <c r="D1368"/>
  <c r="H1368" s="1"/>
  <c r="C1368"/>
  <c r="D1367"/>
  <c r="C1367"/>
  <c r="G1367" s="1"/>
  <c r="D1366"/>
  <c r="C1366"/>
  <c r="D1365"/>
  <c r="C1365"/>
  <c r="D1364"/>
  <c r="H1364" s="1"/>
  <c r="C1364"/>
  <c r="D1363"/>
  <c r="C1363"/>
  <c r="G1363" s="1"/>
  <c r="D1362"/>
  <c r="C1362"/>
  <c r="D1361"/>
  <c r="C1361"/>
  <c r="D1360"/>
  <c r="H1360" s="1"/>
  <c r="C1360"/>
  <c r="D1359"/>
  <c r="C1359"/>
  <c r="G1359" s="1"/>
  <c r="D1358"/>
  <c r="C1358"/>
  <c r="D1357"/>
  <c r="C1357"/>
  <c r="D1356"/>
  <c r="H1356" s="1"/>
  <c r="C1356"/>
  <c r="D1355"/>
  <c r="C1355"/>
  <c r="G1355" s="1"/>
  <c r="D1354"/>
  <c r="C1354"/>
  <c r="D1353"/>
  <c r="C1353"/>
  <c r="D1352"/>
  <c r="H1352" s="1"/>
  <c r="C1352"/>
  <c r="D1351"/>
  <c r="C1351"/>
  <c r="G1351" s="1"/>
  <c r="D1350"/>
  <c r="C1350"/>
  <c r="D1349"/>
  <c r="C1349"/>
  <c r="D1348"/>
  <c r="H1348" s="1"/>
  <c r="C1348"/>
  <c r="D1347"/>
  <c r="C1347"/>
  <c r="G1347" s="1"/>
  <c r="D1346"/>
  <c r="C1346"/>
  <c r="D1345"/>
  <c r="C1345"/>
  <c r="D1344"/>
  <c r="H1344" s="1"/>
  <c r="C1344"/>
  <c r="D1343"/>
  <c r="C1343"/>
  <c r="G1343" s="1"/>
  <c r="D1342"/>
  <c r="C1342"/>
  <c r="D1341"/>
  <c r="C1341"/>
  <c r="D1340"/>
  <c r="H1340" s="1"/>
  <c r="C1340"/>
  <c r="D1339"/>
  <c r="C1339"/>
  <c r="G1339" s="1"/>
  <c r="D1338"/>
  <c r="C1338"/>
  <c r="D1337"/>
  <c r="C1337"/>
  <c r="D1336"/>
  <c r="H1336" s="1"/>
  <c r="C1336"/>
  <c r="D1335"/>
  <c r="C1335"/>
  <c r="G1335" s="1"/>
  <c r="D1334"/>
  <c r="C1334"/>
  <c r="D1333"/>
  <c r="C1333"/>
  <c r="D1332"/>
  <c r="H1332" s="1"/>
  <c r="C1332"/>
  <c r="D1331"/>
  <c r="C1331"/>
  <c r="G1331" s="1"/>
  <c r="D1330"/>
  <c r="C1330"/>
  <c r="D1328"/>
  <c r="C1328"/>
  <c r="D1327"/>
  <c r="H1327" s="1"/>
  <c r="C1327"/>
  <c r="D1326"/>
  <c r="C1326"/>
  <c r="G1326" s="1"/>
  <c r="D1325"/>
  <c r="C1325"/>
  <c r="D1324"/>
  <c r="C1324"/>
  <c r="D1323"/>
  <c r="H1323" s="1"/>
  <c r="C1323"/>
  <c r="D1322"/>
  <c r="C1322"/>
  <c r="G1322" s="1"/>
  <c r="D1321"/>
  <c r="C1321"/>
  <c r="D1320"/>
  <c r="C1320"/>
  <c r="D1319"/>
  <c r="H1319" s="1"/>
  <c r="C1319"/>
  <c r="D1318"/>
  <c r="C1318"/>
  <c r="G1318" s="1"/>
  <c r="D1317"/>
  <c r="C1317"/>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C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G1235"/>
  <c r="C1235"/>
  <c r="H1235" s="1"/>
  <c r="D1234"/>
  <c r="H1234" s="1"/>
  <c r="C1234"/>
  <c r="D1233"/>
  <c r="C1233"/>
  <c r="G1233" s="1"/>
  <c r="D1232"/>
  <c r="C1232"/>
  <c r="D1231"/>
  <c r="C1231"/>
  <c r="D1230"/>
  <c r="H1230" s="1"/>
  <c r="C1230"/>
  <c r="D1229"/>
  <c r="C1229"/>
  <c r="G1229" s="1"/>
  <c r="D1228"/>
  <c r="C1228"/>
  <c r="D1227"/>
  <c r="C1227"/>
  <c r="D1226"/>
  <c r="H1226" s="1"/>
  <c r="C1226"/>
  <c r="D1225"/>
  <c r="C1225"/>
  <c r="G1225" s="1"/>
  <c r="D1224"/>
  <c r="C1224"/>
  <c r="D1223"/>
  <c r="C1223"/>
  <c r="D1222"/>
  <c r="H1222" s="1"/>
  <c r="C1222"/>
  <c r="D1221"/>
  <c r="C1221"/>
  <c r="G1221" s="1"/>
  <c r="D1220"/>
  <c r="C1220"/>
  <c r="D1219"/>
  <c r="C1219"/>
  <c r="D1218"/>
  <c r="H1218" s="1"/>
  <c r="C1218"/>
  <c r="D1217"/>
  <c r="C1217"/>
  <c r="G1217" s="1"/>
  <c r="D1216"/>
  <c r="C1216"/>
  <c r="D1215"/>
  <c r="D1213"/>
  <c r="C1213"/>
  <c r="D1212"/>
  <c r="H1212" s="1"/>
  <c r="C1212"/>
  <c r="D1211"/>
  <c r="C1211"/>
  <c r="G1211" s="1"/>
  <c r="D1210"/>
  <c r="C1210"/>
  <c r="D1209"/>
  <c r="C1209"/>
  <c r="D1208"/>
  <c r="H1208" s="1"/>
  <c r="C1208"/>
  <c r="D1207"/>
  <c r="C1207"/>
  <c r="G1207" s="1"/>
  <c r="D1206"/>
  <c r="C1206"/>
  <c r="D1205"/>
  <c r="C1205"/>
  <c r="D1204"/>
  <c r="C1204"/>
  <c r="D1203"/>
  <c r="C1203"/>
  <c r="D1202"/>
  <c r="H1202" s="1"/>
  <c r="C1202"/>
  <c r="D1201"/>
  <c r="C1201"/>
  <c r="G1201" s="1"/>
  <c r="D1200"/>
  <c r="C1200"/>
  <c r="D1199"/>
  <c r="C1199"/>
  <c r="D1198"/>
  <c r="H1198" s="1"/>
  <c r="C1198"/>
  <c r="D1197"/>
  <c r="C1197"/>
  <c r="G1197" s="1"/>
  <c r="D1196"/>
  <c r="C1196"/>
  <c r="D1195"/>
  <c r="C1195"/>
  <c r="D1194"/>
  <c r="H1194" s="1"/>
  <c r="C1194"/>
  <c r="D1193"/>
  <c r="C1193"/>
  <c r="G1193" s="1"/>
  <c r="D1192"/>
  <c r="C1192"/>
  <c r="D1191"/>
  <c r="C1191"/>
  <c r="D1190"/>
  <c r="H1190" s="1"/>
  <c r="C1190"/>
  <c r="D1189"/>
  <c r="C1189"/>
  <c r="D1188"/>
  <c r="C1188"/>
  <c r="D1187"/>
  <c r="C1187"/>
  <c r="D1186"/>
  <c r="C1186"/>
  <c r="D1185"/>
  <c r="C1185"/>
  <c r="D1184"/>
  <c r="C1184"/>
  <c r="D1183"/>
  <c r="D1182"/>
  <c r="C1182"/>
  <c r="G1182" s="1"/>
  <c r="D1181"/>
  <c r="C1181"/>
  <c r="G1181" s="1"/>
  <c r="D1180"/>
  <c r="C1180"/>
  <c r="G1180"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C1167"/>
  <c r="D1166"/>
  <c r="C1166"/>
  <c r="D1165"/>
  <c r="C1165"/>
  <c r="D1164"/>
  <c r="C1164"/>
  <c r="D1163"/>
  <c r="C1163"/>
  <c r="D1162"/>
  <c r="C1162"/>
  <c r="D1161"/>
  <c r="C1161"/>
  <c r="D1160"/>
  <c r="C1160"/>
  <c r="D1159"/>
  <c r="C1159"/>
  <c r="D1158"/>
  <c r="C1158"/>
  <c r="D1157"/>
  <c r="C1157"/>
  <c r="D1156"/>
  <c r="C1156"/>
  <c r="D1155"/>
  <c r="C1155"/>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G1074" s="1"/>
  <c r="C1074"/>
  <c r="D1073"/>
  <c r="C1073"/>
  <c r="D1072"/>
  <c r="C1072"/>
  <c r="D1071"/>
  <c r="C1071"/>
  <c r="D1070"/>
  <c r="G1070" s="1"/>
  <c r="C1070"/>
  <c r="D1069"/>
  <c r="C1069"/>
  <c r="D1068"/>
  <c r="C1068"/>
  <c r="D1067"/>
  <c r="C1067"/>
  <c r="D1066"/>
  <c r="G1066" s="1"/>
  <c r="C1066"/>
  <c r="C1065"/>
  <c r="D1064"/>
  <c r="C1064"/>
  <c r="D1063"/>
  <c r="C1063"/>
  <c r="D1062"/>
  <c r="C1062"/>
  <c r="H1062" s="1"/>
  <c r="D1061"/>
  <c r="C1061"/>
  <c r="H1061" s="1"/>
  <c r="D1060"/>
  <c r="C1060"/>
  <c r="D1059"/>
  <c r="C1059"/>
  <c r="D1058"/>
  <c r="C1058"/>
  <c r="H1058" s="1"/>
  <c r="D1057"/>
  <c r="C1057"/>
  <c r="H1057" s="1"/>
  <c r="D1056"/>
  <c r="C1056"/>
  <c r="D1055"/>
  <c r="C1055"/>
  <c r="D1054"/>
  <c r="C1054"/>
  <c r="H1054" s="1"/>
  <c r="D1053"/>
  <c r="C1053"/>
  <c r="H1053" s="1"/>
  <c r="D1052"/>
  <c r="C1052"/>
  <c r="D1051"/>
  <c r="C1051"/>
  <c r="D1050"/>
  <c r="C1050"/>
  <c r="D1049"/>
  <c r="C1049"/>
  <c r="H1049" s="1"/>
  <c r="D1048"/>
  <c r="C1048"/>
  <c r="D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C991"/>
  <c r="D989"/>
  <c r="C989"/>
  <c r="D988"/>
  <c r="C988"/>
  <c r="D987"/>
  <c r="C987"/>
  <c r="H987" s="1"/>
  <c r="D986"/>
  <c r="C986"/>
  <c r="H986" s="1"/>
  <c r="D983"/>
  <c r="C983"/>
  <c r="D982"/>
  <c r="C982"/>
  <c r="D981"/>
  <c r="C981"/>
  <c r="D980"/>
  <c r="C980"/>
  <c r="D979"/>
  <c r="C979"/>
  <c r="D978"/>
  <c r="C978"/>
  <c r="H978" s="1"/>
  <c r="D977"/>
  <c r="C977"/>
  <c r="D976"/>
  <c r="C976"/>
  <c r="D975"/>
  <c r="C975"/>
  <c r="D974"/>
  <c r="C974"/>
  <c r="H974" s="1"/>
  <c r="D973"/>
  <c r="C973"/>
  <c r="D972"/>
  <c r="C972"/>
  <c r="D971"/>
  <c r="C971"/>
  <c r="D970"/>
  <c r="C970"/>
  <c r="H970" s="1"/>
  <c r="D969"/>
  <c r="C969"/>
  <c r="D968"/>
  <c r="C968"/>
  <c r="D967"/>
  <c r="C967"/>
  <c r="D966"/>
  <c r="C966"/>
  <c r="H966" s="1"/>
  <c r="D965"/>
  <c r="C965"/>
  <c r="D964"/>
  <c r="C964"/>
  <c r="D963"/>
  <c r="C963"/>
  <c r="D962"/>
  <c r="C962"/>
  <c r="H962" s="1"/>
  <c r="D961"/>
  <c r="C961"/>
  <c r="D960"/>
  <c r="C960"/>
  <c r="D959"/>
  <c r="C959"/>
  <c r="D958"/>
  <c r="C958"/>
  <c r="H958" s="1"/>
  <c r="D957"/>
  <c r="C957"/>
  <c r="D956"/>
  <c r="C956"/>
  <c r="D955"/>
  <c r="C955"/>
  <c r="D954"/>
  <c r="C954"/>
  <c r="H954" s="1"/>
  <c r="D953"/>
  <c r="C953"/>
  <c r="D952"/>
  <c r="C952"/>
  <c r="D951"/>
  <c r="C951"/>
  <c r="D950"/>
  <c r="C950"/>
  <c r="H950" s="1"/>
  <c r="D949"/>
  <c r="C949"/>
  <c r="D948"/>
  <c r="C948"/>
  <c r="D947"/>
  <c r="C947"/>
  <c r="D946"/>
  <c r="C946"/>
  <c r="H946" s="1"/>
  <c r="D945"/>
  <c r="C945"/>
  <c r="D944"/>
  <c r="C944"/>
  <c r="D943"/>
  <c r="C943"/>
  <c r="D942"/>
  <c r="C942"/>
  <c r="H942" s="1"/>
  <c r="D941"/>
  <c r="C941"/>
  <c r="D940"/>
  <c r="C940"/>
  <c r="D939"/>
  <c r="C939"/>
  <c r="D938"/>
  <c r="C938"/>
  <c r="H938" s="1"/>
  <c r="D937"/>
  <c r="C937"/>
  <c r="D936"/>
  <c r="C936"/>
  <c r="D935"/>
  <c r="C935"/>
  <c r="D934"/>
  <c r="C934"/>
  <c r="H934" s="1"/>
  <c r="D933"/>
  <c r="C933"/>
  <c r="D932"/>
  <c r="C932"/>
  <c r="D931"/>
  <c r="C931"/>
  <c r="D930"/>
  <c r="C930"/>
  <c r="H930" s="1"/>
  <c r="D929"/>
  <c r="C929"/>
  <c r="D928"/>
  <c r="C928"/>
  <c r="D927"/>
  <c r="C927"/>
  <c r="D926"/>
  <c r="C926"/>
  <c r="H926" s="1"/>
  <c r="D925"/>
  <c r="C925"/>
  <c r="D924"/>
  <c r="C924"/>
  <c r="D923"/>
  <c r="C923"/>
  <c r="D922"/>
  <c r="C922"/>
  <c r="H922" s="1"/>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C638"/>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G593"/>
  <c r="C593"/>
  <c r="H593" s="1"/>
  <c r="D592"/>
  <c r="C592"/>
  <c r="D591"/>
  <c r="C591"/>
  <c r="D590"/>
  <c r="C590"/>
  <c r="D589"/>
  <c r="C589"/>
  <c r="D588"/>
  <c r="C588"/>
  <c r="D586"/>
  <c r="C586"/>
  <c r="D585"/>
  <c r="C585"/>
  <c r="D584"/>
  <c r="C584"/>
  <c r="D583"/>
  <c r="C583"/>
  <c r="D582"/>
  <c r="C582"/>
  <c r="D581"/>
  <c r="C581"/>
  <c r="D580"/>
  <c r="C580"/>
  <c r="D579"/>
  <c r="C579"/>
  <c r="D578"/>
  <c r="C578"/>
  <c r="D577"/>
  <c r="C577"/>
  <c r="D576"/>
  <c r="C576"/>
  <c r="D575"/>
  <c r="C575"/>
  <c r="D574"/>
  <c r="D573"/>
  <c r="C573"/>
  <c r="D572"/>
  <c r="C572"/>
  <c r="G572" s="1"/>
  <c r="D571"/>
  <c r="C571"/>
  <c r="D570"/>
  <c r="C570"/>
  <c r="G570" s="1"/>
  <c r="D569"/>
  <c r="C569"/>
  <c r="D568"/>
  <c r="C568"/>
  <c r="G568" s="1"/>
  <c r="D567"/>
  <c r="C567"/>
  <c r="D566"/>
  <c r="C566"/>
  <c r="G566" s="1"/>
  <c r="D565"/>
  <c r="C565"/>
  <c r="D564"/>
  <c r="C564"/>
  <c r="G564" s="1"/>
  <c r="D563"/>
  <c r="C563"/>
  <c r="D562"/>
  <c r="C562"/>
  <c r="G562" s="1"/>
  <c r="D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1"/>
  <c r="C521"/>
  <c r="D520"/>
  <c r="C520"/>
  <c r="D519"/>
  <c r="C519"/>
  <c r="D518"/>
  <c r="C518"/>
  <c r="D517"/>
  <c r="C517"/>
  <c r="D516"/>
  <c r="C516"/>
  <c r="D515"/>
  <c r="C515"/>
  <c r="D514"/>
  <c r="C514"/>
  <c r="D513"/>
  <c r="C513"/>
  <c r="D512"/>
  <c r="C512"/>
  <c r="D511"/>
  <c r="C511"/>
  <c r="D510"/>
  <c r="C510"/>
  <c r="D509"/>
  <c r="D508"/>
  <c r="C508"/>
  <c r="G508" s="1"/>
  <c r="D507"/>
  <c r="C507"/>
  <c r="D506"/>
  <c r="C506"/>
  <c r="G506" s="1"/>
  <c r="D505"/>
  <c r="C505"/>
  <c r="D504"/>
  <c r="C504"/>
  <c r="G504" s="1"/>
  <c r="D503"/>
  <c r="C503"/>
  <c r="D502"/>
  <c r="C502"/>
  <c r="G502" s="1"/>
  <c r="D501"/>
  <c r="C501"/>
  <c r="D500"/>
  <c r="C500"/>
  <c r="G500" s="1"/>
  <c r="D499"/>
  <c r="C499"/>
  <c r="D498"/>
  <c r="C498"/>
  <c r="G498" s="1"/>
  <c r="D497"/>
  <c r="C497"/>
  <c r="D496"/>
  <c r="C496"/>
  <c r="G496" s="1"/>
  <c r="D495"/>
  <c r="C495"/>
  <c r="D494"/>
  <c r="C494"/>
  <c r="G494" s="1"/>
  <c r="D493"/>
  <c r="C493"/>
  <c r="D492"/>
  <c r="C492"/>
  <c r="G492" s="1"/>
  <c r="D491"/>
  <c r="C491"/>
  <c r="D490"/>
  <c r="C490"/>
  <c r="G490" s="1"/>
  <c r="D489"/>
  <c r="C489"/>
  <c r="D488"/>
  <c r="C488"/>
  <c r="G488" s="1"/>
  <c r="D487"/>
  <c r="C487"/>
  <c r="D486"/>
  <c r="C486"/>
  <c r="G486" s="1"/>
  <c r="D485"/>
  <c r="C485"/>
  <c r="D484"/>
  <c r="C484"/>
  <c r="G484" s="1"/>
  <c r="D483"/>
  <c r="C483"/>
  <c r="D482"/>
  <c r="C482"/>
  <c r="G482" s="1"/>
  <c r="D481"/>
  <c r="C481"/>
  <c r="D480"/>
  <c r="C480"/>
  <c r="G480" s="1"/>
  <c r="D479"/>
  <c r="C479"/>
  <c r="D478"/>
  <c r="D477"/>
  <c r="C477"/>
  <c r="D476"/>
  <c r="C476"/>
  <c r="D475"/>
  <c r="C475"/>
  <c r="D474"/>
  <c r="C474"/>
  <c r="D473"/>
  <c r="C473"/>
  <c r="D472"/>
  <c r="C472"/>
  <c r="D471"/>
  <c r="C471"/>
  <c r="D470"/>
  <c r="C470"/>
  <c r="D469"/>
  <c r="C469"/>
  <c r="D468"/>
  <c r="C468"/>
  <c r="D467"/>
  <c r="C467"/>
  <c r="D466"/>
  <c r="D465"/>
  <c r="C465"/>
  <c r="D464"/>
  <c r="C464"/>
  <c r="G464" s="1"/>
  <c r="D463"/>
  <c r="C463"/>
  <c r="D462"/>
  <c r="C462"/>
  <c r="G462" s="1"/>
  <c r="D461"/>
  <c r="C461"/>
  <c r="D460"/>
  <c r="C460"/>
  <c r="G460" s="1"/>
  <c r="D459"/>
  <c r="C459"/>
  <c r="D458"/>
  <c r="C458"/>
  <c r="G458" s="1"/>
  <c r="D457"/>
  <c r="C457"/>
  <c r="D456"/>
  <c r="C456"/>
  <c r="G456" s="1"/>
  <c r="D455"/>
  <c r="C455"/>
  <c r="D454"/>
  <c r="C454"/>
  <c r="G454" s="1"/>
  <c r="D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H424" s="1"/>
  <c r="C424"/>
  <c r="D423"/>
  <c r="H423" s="1"/>
  <c r="C423"/>
  <c r="D422"/>
  <c r="C422"/>
  <c r="D421"/>
  <c r="C421"/>
  <c r="D420"/>
  <c r="H420" s="1"/>
  <c r="C420"/>
  <c r="D419"/>
  <c r="H419" s="1"/>
  <c r="C419"/>
  <c r="D418"/>
  <c r="C418"/>
  <c r="D417"/>
  <c r="C417"/>
  <c r="D416"/>
  <c r="C416"/>
  <c r="D415"/>
  <c r="G415" s="1"/>
  <c r="C415"/>
  <c r="D413"/>
  <c r="C413"/>
  <c r="D412"/>
  <c r="G412" s="1"/>
  <c r="C412"/>
  <c r="D411"/>
  <c r="G411" s="1"/>
  <c r="C411"/>
  <c r="D406"/>
  <c r="C406"/>
  <c r="D405"/>
  <c r="C405"/>
  <c r="D404"/>
  <c r="C404"/>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G365" s="1"/>
  <c r="C365"/>
  <c r="D364"/>
  <c r="G364" s="1"/>
  <c r="C364"/>
  <c r="D363"/>
  <c r="C363"/>
  <c r="D362"/>
  <c r="G362" s="1"/>
  <c r="C362"/>
  <c r="D361"/>
  <c r="C361"/>
  <c r="D360"/>
  <c r="G360" s="1"/>
  <c r="C360"/>
  <c r="D359"/>
  <c r="C359"/>
  <c r="D357"/>
  <c r="C357"/>
  <c r="D356"/>
  <c r="C356"/>
  <c r="D355"/>
  <c r="C355"/>
  <c r="D354"/>
  <c r="G354" s="1"/>
  <c r="C354"/>
  <c r="D353"/>
  <c r="C353"/>
  <c r="D352"/>
  <c r="C352"/>
  <c r="D351"/>
  <c r="C351"/>
  <c r="D350"/>
  <c r="G350" s="1"/>
  <c r="C350"/>
  <c r="D349"/>
  <c r="C349"/>
  <c r="D348"/>
  <c r="C348"/>
  <c r="D347"/>
  <c r="C347"/>
  <c r="D346"/>
  <c r="D344"/>
  <c r="C344"/>
  <c r="H344" s="1"/>
  <c r="D343"/>
  <c r="C343"/>
  <c r="H343" s="1"/>
  <c r="D342"/>
  <c r="C342"/>
  <c r="D341"/>
  <c r="C341"/>
  <c r="D340"/>
  <c r="C340"/>
  <c r="H340" s="1"/>
  <c r="D339"/>
  <c r="C339"/>
  <c r="D338"/>
  <c r="C338"/>
  <c r="D337"/>
  <c r="C337"/>
  <c r="D336"/>
  <c r="C336"/>
  <c r="H336" s="1"/>
  <c r="D335"/>
  <c r="C335"/>
  <c r="H335" s="1"/>
  <c r="D334"/>
  <c r="C334"/>
  <c r="D333"/>
  <c r="C333"/>
  <c r="D332"/>
  <c r="C332"/>
  <c r="H332" s="1"/>
  <c r="D331"/>
  <c r="C331"/>
  <c r="D330"/>
  <c r="C330"/>
  <c r="D329"/>
  <c r="C329"/>
  <c r="D328"/>
  <c r="C328"/>
  <c r="H328" s="1"/>
  <c r="D327"/>
  <c r="C327"/>
  <c r="H327" s="1"/>
  <c r="D326"/>
  <c r="C326"/>
  <c r="D325"/>
  <c r="C325"/>
  <c r="D324"/>
  <c r="C324"/>
  <c r="H324" s="1"/>
  <c r="D323"/>
  <c r="C323"/>
  <c r="H323" s="1"/>
  <c r="D322"/>
  <c r="C322"/>
  <c r="D321"/>
  <c r="C321"/>
  <c r="D320"/>
  <c r="C320"/>
  <c r="H320" s="1"/>
  <c r="D319"/>
  <c r="C319"/>
  <c r="H319" s="1"/>
  <c r="D318"/>
  <c r="C318"/>
  <c r="D317"/>
  <c r="C317"/>
  <c r="D316"/>
  <c r="C316"/>
  <c r="H316" s="1"/>
  <c r="D315"/>
  <c r="C315"/>
  <c r="H315" s="1"/>
  <c r="D314"/>
  <c r="C314"/>
  <c r="D313"/>
  <c r="C313"/>
  <c r="D312"/>
  <c r="C312"/>
  <c r="H312" s="1"/>
  <c r="D311"/>
  <c r="C311"/>
  <c r="H311" s="1"/>
  <c r="D310"/>
  <c r="C310"/>
  <c r="D309"/>
  <c r="C309"/>
  <c r="D308"/>
  <c r="C308"/>
  <c r="H308" s="1"/>
  <c r="D307"/>
  <c r="C307"/>
  <c r="H307" s="1"/>
  <c r="D306"/>
  <c r="D305"/>
  <c r="C305"/>
  <c r="D304"/>
  <c r="G304" s="1"/>
  <c r="C304"/>
  <c r="D303"/>
  <c r="C303"/>
  <c r="D302"/>
  <c r="G302" s="1"/>
  <c r="C302"/>
  <c r="D301"/>
  <c r="C301"/>
  <c r="D300"/>
  <c r="G300" s="1"/>
  <c r="C300"/>
  <c r="D299"/>
  <c r="C299"/>
  <c r="D298"/>
  <c r="G298" s="1"/>
  <c r="C298"/>
  <c r="D297"/>
  <c r="C297"/>
  <c r="D296"/>
  <c r="G296" s="1"/>
  <c r="C296"/>
  <c r="D295"/>
  <c r="C295"/>
  <c r="D294"/>
  <c r="D293"/>
  <c r="D292"/>
  <c r="G292" s="1"/>
  <c r="C292"/>
  <c r="D291"/>
  <c r="C291"/>
  <c r="D290"/>
  <c r="C290"/>
  <c r="D289"/>
  <c r="C289"/>
  <c r="D288"/>
  <c r="C288"/>
  <c r="D284"/>
  <c r="C284"/>
  <c r="D283"/>
  <c r="C283"/>
  <c r="D282"/>
  <c r="G282" s="1"/>
  <c r="C282"/>
  <c r="D281"/>
  <c r="C281"/>
  <c r="D280"/>
  <c r="C280"/>
  <c r="D279"/>
  <c r="C279"/>
  <c r="D278"/>
  <c r="G278" s="1"/>
  <c r="C278"/>
  <c r="D277"/>
  <c r="C277"/>
  <c r="D276"/>
  <c r="C276"/>
  <c r="D275"/>
  <c r="C275"/>
  <c r="D274"/>
  <c r="G274" s="1"/>
  <c r="C274"/>
  <c r="D273"/>
  <c r="C273"/>
  <c r="D272"/>
  <c r="C272"/>
  <c r="D271"/>
  <c r="C271"/>
  <c r="D270"/>
  <c r="G270" s="1"/>
  <c r="C270"/>
  <c r="D269"/>
  <c r="C269"/>
  <c r="D268"/>
  <c r="C268"/>
  <c r="D267"/>
  <c r="C267"/>
  <c r="D266"/>
  <c r="G266" s="1"/>
  <c r="C266"/>
  <c r="D265"/>
  <c r="C265"/>
  <c r="D264"/>
  <c r="C264"/>
  <c r="D263"/>
  <c r="C263"/>
  <c r="D262"/>
  <c r="C262"/>
  <c r="D261"/>
  <c r="G261" s="1"/>
  <c r="C261"/>
  <c r="D260"/>
  <c r="C260"/>
  <c r="C259"/>
  <c r="D258"/>
  <c r="C258"/>
  <c r="H258" s="1"/>
  <c r="D257"/>
  <c r="C257"/>
  <c r="D256"/>
  <c r="C256"/>
  <c r="D255"/>
  <c r="C255"/>
  <c r="D254"/>
  <c r="C254"/>
  <c r="H254" s="1"/>
  <c r="D253"/>
  <c r="C253"/>
  <c r="H253" s="1"/>
  <c r="D252"/>
  <c r="C252"/>
  <c r="D251"/>
  <c r="C251"/>
  <c r="D250"/>
  <c r="C250"/>
  <c r="H250" s="1"/>
  <c r="D249"/>
  <c r="C249"/>
  <c r="H249" s="1"/>
  <c r="D247"/>
  <c r="C247"/>
  <c r="H247" s="1"/>
  <c r="D246"/>
  <c r="C246"/>
  <c r="H246" s="1"/>
  <c r="D245"/>
  <c r="C245"/>
  <c r="D244"/>
  <c r="C244"/>
  <c r="D243"/>
  <c r="C243"/>
  <c r="H243" s="1"/>
  <c r="D242"/>
  <c r="C242"/>
  <c r="H242" s="1"/>
  <c r="D241"/>
  <c r="C241"/>
  <c r="D240"/>
  <c r="C240"/>
  <c r="D239"/>
  <c r="C239"/>
  <c r="H239" s="1"/>
  <c r="D238"/>
  <c r="C238"/>
  <c r="H238" s="1"/>
  <c r="D237"/>
  <c r="C237"/>
  <c r="D236"/>
  <c r="C236"/>
  <c r="D235"/>
  <c r="C235"/>
  <c r="H235" s="1"/>
  <c r="D234"/>
  <c r="C234"/>
  <c r="H234" s="1"/>
  <c r="D233"/>
  <c r="C233"/>
  <c r="D232"/>
  <c r="C232"/>
  <c r="D231"/>
  <c r="C231"/>
  <c r="H231" s="1"/>
  <c r="D230"/>
  <c r="C230"/>
  <c r="H230" s="1"/>
  <c r="D229"/>
  <c r="C229"/>
  <c r="D228"/>
  <c r="C228"/>
  <c r="D227"/>
  <c r="C227"/>
  <c r="H227" s="1"/>
  <c r="D226"/>
  <c r="C226"/>
  <c r="H226" s="1"/>
  <c r="D225"/>
  <c r="C225"/>
  <c r="D224"/>
  <c r="C224"/>
  <c r="D223"/>
  <c r="C223"/>
  <c r="H223" s="1"/>
  <c r="D222"/>
  <c r="C222"/>
  <c r="H222" s="1"/>
  <c r="D221"/>
  <c r="C221"/>
  <c r="D219"/>
  <c r="C219"/>
  <c r="D218"/>
  <c r="C218"/>
  <c r="D217"/>
  <c r="C217"/>
  <c r="D216"/>
  <c r="C216"/>
  <c r="H216" s="1"/>
  <c r="D215"/>
  <c r="C215"/>
  <c r="D214"/>
  <c r="C214"/>
  <c r="D213"/>
  <c r="C213"/>
  <c r="D212"/>
  <c r="C212"/>
  <c r="H212" s="1"/>
  <c r="D211"/>
  <c r="C211"/>
  <c r="D210"/>
  <c r="C210"/>
  <c r="D209"/>
  <c r="C209"/>
  <c r="D208"/>
  <c r="C208"/>
  <c r="H208" s="1"/>
  <c r="D207"/>
  <c r="C207"/>
  <c r="D206"/>
  <c r="C206"/>
  <c r="D205"/>
  <c r="C205"/>
  <c r="D204"/>
  <c r="C204"/>
  <c r="H204" s="1"/>
  <c r="D203"/>
  <c r="C203"/>
  <c r="D202"/>
  <c r="C202"/>
  <c r="D201"/>
  <c r="C201"/>
  <c r="D200"/>
  <c r="C200"/>
  <c r="H200" s="1"/>
  <c r="D199"/>
  <c r="C199"/>
  <c r="D198"/>
  <c r="C198"/>
  <c r="D197"/>
  <c r="C197"/>
  <c r="D196"/>
  <c r="C196"/>
  <c r="H196" s="1"/>
  <c r="D195"/>
  <c r="C195"/>
  <c r="D194"/>
  <c r="C194"/>
  <c r="D193"/>
  <c r="C193"/>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C159"/>
  <c r="D158"/>
  <c r="C158"/>
  <c r="D157"/>
  <c r="C157"/>
  <c r="D156"/>
  <c r="C156"/>
  <c r="D155"/>
  <c r="C155"/>
  <c r="D154"/>
  <c r="C154"/>
  <c r="D153"/>
  <c r="C153"/>
  <c r="D152"/>
  <c r="C152"/>
  <c r="D151"/>
  <c r="C151"/>
  <c r="D150"/>
  <c r="C150"/>
  <c r="D149"/>
  <c r="C149"/>
  <c r="C148"/>
  <c r="D146"/>
  <c r="C146"/>
  <c r="D145"/>
  <c r="C145"/>
  <c r="D144"/>
  <c r="C144"/>
  <c r="D143"/>
  <c r="C143"/>
  <c r="D142"/>
  <c r="C142"/>
  <c r="D141"/>
  <c r="C141"/>
  <c r="D140"/>
  <c r="C140"/>
  <c r="D139"/>
  <c r="C139"/>
  <c r="D138"/>
  <c r="C138"/>
  <c r="D137"/>
  <c r="C137"/>
  <c r="D136"/>
  <c r="C136"/>
  <c r="D135"/>
  <c r="C135"/>
  <c r="D134"/>
  <c r="C134"/>
  <c r="D133"/>
  <c r="C133"/>
  <c r="D132"/>
  <c r="C132"/>
  <c r="D131"/>
  <c r="C131"/>
  <c r="D130"/>
  <c r="C130"/>
  <c r="C129"/>
  <c r="D128"/>
  <c r="C128"/>
  <c r="D127"/>
  <c r="C127"/>
  <c r="D126"/>
  <c r="C126"/>
  <c r="D125"/>
  <c r="C125"/>
  <c r="D124"/>
  <c r="C124"/>
  <c r="D123"/>
  <c r="C123"/>
  <c r="D122"/>
  <c r="C122"/>
  <c r="D121"/>
  <c r="C121"/>
  <c r="D120"/>
  <c r="C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2"/>
  <c r="D101"/>
  <c r="C101"/>
  <c r="D100"/>
  <c r="C100"/>
  <c r="D99"/>
  <c r="C99"/>
  <c r="D98"/>
  <c r="C98"/>
  <c r="D97"/>
  <c r="C97"/>
  <c r="D96"/>
  <c r="C96"/>
  <c r="D95"/>
  <c r="C95"/>
  <c r="D94"/>
  <c r="C94"/>
  <c r="D93"/>
  <c r="C93"/>
  <c r="D92"/>
  <c r="C92"/>
  <c r="D91"/>
  <c r="C91"/>
  <c r="D90"/>
  <c r="C90"/>
  <c r="D89"/>
  <c r="C89"/>
  <c r="D88"/>
  <c r="C88"/>
  <c r="D87"/>
  <c r="C87"/>
  <c r="D86"/>
  <c r="C86"/>
  <c r="D85"/>
  <c r="C85"/>
  <c r="D84"/>
  <c r="G84" s="1"/>
  <c r="C84"/>
  <c r="D83"/>
  <c r="C83"/>
  <c r="D82"/>
  <c r="C82"/>
  <c r="D81"/>
  <c r="C81"/>
  <c r="D80"/>
  <c r="C80"/>
  <c r="D79"/>
  <c r="C79"/>
  <c r="D77"/>
  <c r="C77"/>
  <c r="D76"/>
  <c r="G76" s="1"/>
  <c r="C76"/>
  <c r="D75"/>
  <c r="C75"/>
  <c r="H75" s="1"/>
  <c r="D74"/>
  <c r="C74"/>
  <c r="G74" s="1"/>
  <c r="D73"/>
  <c r="C73"/>
  <c r="H73" s="1"/>
  <c r="D72"/>
  <c r="C72"/>
  <c r="D71"/>
  <c r="C71"/>
  <c r="D70"/>
  <c r="C70"/>
  <c r="D69"/>
  <c r="C69"/>
  <c r="D68"/>
  <c r="C68"/>
  <c r="D67"/>
  <c r="C67"/>
  <c r="H67" s="1"/>
  <c r="D66"/>
  <c r="C66"/>
  <c r="G66" s="1"/>
  <c r="D65"/>
  <c r="C65"/>
  <c r="D64"/>
  <c r="C64"/>
  <c r="D63"/>
  <c r="C63"/>
  <c r="D62"/>
  <c r="C62"/>
  <c r="D61"/>
  <c r="C61"/>
  <c r="D60"/>
  <c r="C60"/>
  <c r="D59"/>
  <c r="C59"/>
  <c r="D58"/>
  <c r="C58"/>
  <c r="D57"/>
  <c r="C57"/>
  <c r="D56"/>
  <c r="C56"/>
  <c r="D55"/>
  <c r="C55"/>
  <c r="D54"/>
  <c r="C54"/>
  <c r="D53"/>
  <c r="C53"/>
  <c r="D52"/>
  <c r="C52"/>
  <c r="D51"/>
  <c r="C51"/>
  <c r="D50"/>
  <c r="C50"/>
  <c r="D49"/>
  <c r="C49"/>
  <c r="D48"/>
  <c r="C48"/>
  <c r="D47"/>
  <c r="C47"/>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D3"/>
  <c r="C3"/>
  <c r="E237" i="5" l="1"/>
  <c r="F146"/>
  <c r="F134"/>
  <c r="H1050" i="1"/>
  <c r="E12" i="5"/>
  <c r="D990" i="1" s="1"/>
  <c r="H1515"/>
  <c r="G1515"/>
  <c r="G1521"/>
  <c r="H1521"/>
  <c r="G1528"/>
  <c r="H1528"/>
  <c r="G1532"/>
  <c r="H1532"/>
  <c r="H1540"/>
  <c r="G1540"/>
  <c r="H1551"/>
  <c r="G1551"/>
  <c r="G1553"/>
  <c r="H1553"/>
  <c r="G1557"/>
  <c r="H1557"/>
  <c r="H1568"/>
  <c r="G1568"/>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7"/>
  <c r="H48"/>
  <c r="H49"/>
  <c r="H50"/>
  <c r="H51"/>
  <c r="H52"/>
  <c r="H53"/>
  <c r="H54"/>
  <c r="H55"/>
  <c r="H56"/>
  <c r="H57"/>
  <c r="H58"/>
  <c r="H59"/>
  <c r="H60"/>
  <c r="H61"/>
  <c r="G68"/>
  <c r="H81"/>
  <c r="G82"/>
  <c r="H83"/>
  <c r="G193"/>
  <c r="G195"/>
  <c r="G196"/>
  <c r="G201"/>
  <c r="G203"/>
  <c r="G204"/>
  <c r="G209"/>
  <c r="G211"/>
  <c r="G212"/>
  <c r="G217"/>
  <c r="G219"/>
  <c r="G222"/>
  <c r="G224"/>
  <c r="G226"/>
  <c r="G228"/>
  <c r="G230"/>
  <c r="G232"/>
  <c r="G234"/>
  <c r="G236"/>
  <c r="G238"/>
  <c r="G240"/>
  <c r="G242"/>
  <c r="G244"/>
  <c r="G246"/>
  <c r="G249"/>
  <c r="G251"/>
  <c r="G253"/>
  <c r="G255"/>
  <c r="G257"/>
  <c r="G258"/>
  <c r="H261"/>
  <c r="H265"/>
  <c r="H266"/>
  <c r="H269"/>
  <c r="H270"/>
  <c r="H273"/>
  <c r="H274"/>
  <c r="H277"/>
  <c r="H278"/>
  <c r="H281"/>
  <c r="H282"/>
  <c r="H291"/>
  <c r="H296"/>
  <c r="H297"/>
  <c r="H300"/>
  <c r="H301"/>
  <c r="H304"/>
  <c r="H305"/>
  <c r="G308"/>
  <c r="G312"/>
  <c r="G316"/>
  <c r="G320"/>
  <c r="G324"/>
  <c r="G329"/>
  <c r="G331"/>
  <c r="G333"/>
  <c r="G335"/>
  <c r="G337"/>
  <c r="G339"/>
  <c r="G341"/>
  <c r="G343"/>
  <c r="H349"/>
  <c r="H353"/>
  <c r="H354"/>
  <c r="H357"/>
  <c r="H361"/>
  <c r="H365"/>
  <c r="H368"/>
  <c r="G370"/>
  <c r="H372"/>
  <c r="G374"/>
  <c r="H376"/>
  <c r="H380"/>
  <c r="G382"/>
  <c r="H384"/>
  <c r="G386"/>
  <c r="H388"/>
  <c r="G390"/>
  <c r="H392"/>
  <c r="G394"/>
  <c r="H396"/>
  <c r="G398"/>
  <c r="H400"/>
  <c r="H417"/>
  <c r="G418"/>
  <c r="G422"/>
  <c r="H425"/>
  <c r="G426"/>
  <c r="G428"/>
  <c r="G430"/>
  <c r="G432"/>
  <c r="G434"/>
  <c r="G436"/>
  <c r="G438"/>
  <c r="G440"/>
  <c r="G442"/>
  <c r="G444"/>
  <c r="G446"/>
  <c r="G448"/>
  <c r="G450"/>
  <c r="G452"/>
  <c r="G468"/>
  <c r="G470"/>
  <c r="G472"/>
  <c r="G474"/>
  <c r="G476"/>
  <c r="G510"/>
  <c r="G512"/>
  <c r="G514"/>
  <c r="G516"/>
  <c r="G518"/>
  <c r="G520"/>
  <c r="H524"/>
  <c r="H525"/>
  <c r="H526"/>
  <c r="H527"/>
  <c r="H528"/>
  <c r="H529"/>
  <c r="H530"/>
  <c r="H531"/>
  <c r="H532"/>
  <c r="H533"/>
  <c r="H534"/>
  <c r="H535"/>
  <c r="H536"/>
  <c r="H537"/>
  <c r="H538"/>
  <c r="H539"/>
  <c r="G540"/>
  <c r="G542"/>
  <c r="G544"/>
  <c r="G546"/>
  <c r="G548"/>
  <c r="G550"/>
  <c r="G552"/>
  <c r="G554"/>
  <c r="G556"/>
  <c r="G558"/>
  <c r="G560"/>
  <c r="G576"/>
  <c r="G578"/>
  <c r="G580"/>
  <c r="G582"/>
  <c r="G584"/>
  <c r="G586"/>
  <c r="H595"/>
  <c r="H597"/>
  <c r="H599"/>
  <c r="H601"/>
  <c r="H603"/>
  <c r="H605"/>
  <c r="H607"/>
  <c r="H609"/>
  <c r="H611"/>
  <c r="H613"/>
  <c r="H615"/>
  <c r="H617"/>
  <c r="H619"/>
  <c r="H621"/>
  <c r="H623"/>
  <c r="H625"/>
  <c r="H627"/>
  <c r="G981"/>
  <c r="H992"/>
  <c r="H996"/>
  <c r="H1000"/>
  <c r="H1004"/>
  <c r="H1008"/>
  <c r="H1012"/>
  <c r="H1016"/>
  <c r="H1020"/>
  <c r="H1024"/>
  <c r="H1028"/>
  <c r="H1032"/>
  <c r="H1036"/>
  <c r="H1040"/>
  <c r="H1044"/>
  <c r="G1050"/>
  <c r="G1054"/>
  <c r="G1058"/>
  <c r="G1062"/>
  <c r="H1066"/>
  <c r="H1069"/>
  <c r="H1070"/>
  <c r="H1073"/>
  <c r="H1074"/>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5"/>
  <c r="H1156"/>
  <c r="H1157"/>
  <c r="H1158"/>
  <c r="H1159"/>
  <c r="H1160"/>
  <c r="H1161"/>
  <c r="H1162"/>
  <c r="H1163"/>
  <c r="H1164"/>
  <c r="H1165"/>
  <c r="H1166"/>
  <c r="H1168"/>
  <c r="H1169"/>
  <c r="H1170"/>
  <c r="H1171"/>
  <c r="H1172"/>
  <c r="H1173"/>
  <c r="H1174"/>
  <c r="H1175"/>
  <c r="H1176"/>
  <c r="H1177"/>
  <c r="H1178"/>
  <c r="H1179"/>
  <c r="H1180"/>
  <c r="H1181"/>
  <c r="H1182"/>
  <c r="H1184"/>
  <c r="H1185"/>
  <c r="H1186"/>
  <c r="H1187"/>
  <c r="H1188"/>
  <c r="G1189"/>
  <c r="G1191"/>
  <c r="H1191"/>
  <c r="H1192"/>
  <c r="G1195"/>
  <c r="H1195"/>
  <c r="H1196"/>
  <c r="G1199"/>
  <c r="H1199"/>
  <c r="H1200"/>
  <c r="G1203"/>
  <c r="H1203"/>
  <c r="H1204"/>
  <c r="H1211"/>
  <c r="H1221"/>
  <c r="H1229"/>
  <c r="H1322"/>
  <c r="H1331"/>
  <c r="H1339"/>
  <c r="H1347"/>
  <c r="H1355"/>
  <c r="H1363"/>
  <c r="H1371"/>
  <c r="H1379"/>
  <c r="H1387"/>
  <c r="H1395"/>
  <c r="H1403"/>
  <c r="H1419"/>
  <c r="G1205"/>
  <c r="H1205"/>
  <c r="H1500"/>
  <c r="G1500"/>
  <c r="H1516"/>
  <c r="G1516"/>
  <c r="G1525"/>
  <c r="H1525"/>
  <c r="H1529"/>
  <c r="G1529"/>
  <c r="H1533"/>
  <c r="G1533"/>
  <c r="H1545"/>
  <c r="G1545"/>
  <c r="H1552"/>
  <c r="G1552"/>
  <c r="H1556"/>
  <c r="G1556"/>
  <c r="H1567"/>
  <c r="G1567"/>
  <c r="G75"/>
  <c r="H1193"/>
  <c r="H1197"/>
  <c r="H1201"/>
  <c r="H1207"/>
  <c r="H1217"/>
  <c r="H1225"/>
  <c r="H1233"/>
  <c r="H1318"/>
  <c r="H1326"/>
  <c r="H1335"/>
  <c r="H1343"/>
  <c r="H1351"/>
  <c r="H1359"/>
  <c r="H1367"/>
  <c r="H1375"/>
  <c r="H1383"/>
  <c r="H1391"/>
  <c r="H1399"/>
  <c r="H1407"/>
  <c r="H1206"/>
  <c r="G1209"/>
  <c r="H1209"/>
  <c r="H1210"/>
  <c r="G1213"/>
  <c r="H1213"/>
  <c r="H1216"/>
  <c r="G1219"/>
  <c r="H1219"/>
  <c r="H1220"/>
  <c r="G1223"/>
  <c r="H1223"/>
  <c r="H1224"/>
  <c r="G1227"/>
  <c r="H1227"/>
  <c r="H1228"/>
  <c r="G1231"/>
  <c r="H1231"/>
  <c r="H1232"/>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300"/>
  <c r="H1301"/>
  <c r="H1302"/>
  <c r="H1303"/>
  <c r="H1304"/>
  <c r="H1305"/>
  <c r="H1306"/>
  <c r="H1307"/>
  <c r="H1308"/>
  <c r="H1309"/>
  <c r="H1310"/>
  <c r="H1311"/>
  <c r="H1312"/>
  <c r="H1313"/>
  <c r="H1314"/>
  <c r="H1315"/>
  <c r="H1316"/>
  <c r="G1320"/>
  <c r="H1320"/>
  <c r="H1321"/>
  <c r="G1324"/>
  <c r="H1324"/>
  <c r="H1325"/>
  <c r="G1328"/>
  <c r="H1328"/>
  <c r="H1330"/>
  <c r="G1333"/>
  <c r="H1333"/>
  <c r="H1334"/>
  <c r="G1337"/>
  <c r="H1337"/>
  <c r="H1338"/>
  <c r="G1341"/>
  <c r="H1341"/>
  <c r="H1342"/>
  <c r="G1345"/>
  <c r="H1345"/>
  <c r="H1346"/>
  <c r="G1349"/>
  <c r="H1349"/>
  <c r="H1350"/>
  <c r="G1353"/>
  <c r="H1353"/>
  <c r="H1354"/>
  <c r="G1357"/>
  <c r="H1357"/>
  <c r="H1358"/>
  <c r="G1361"/>
  <c r="H1361"/>
  <c r="H1362"/>
  <c r="G1365"/>
  <c r="H1365"/>
  <c r="H1366"/>
  <c r="G1369"/>
  <c r="H1369"/>
  <c r="H1370"/>
  <c r="G1373"/>
  <c r="H1373"/>
  <c r="H1374"/>
  <c r="G1377"/>
  <c r="H1377"/>
  <c r="H1378"/>
  <c r="G1381"/>
  <c r="H1381"/>
  <c r="H1382"/>
  <c r="G1385"/>
  <c r="H1385"/>
  <c r="H1386"/>
  <c r="G1389"/>
  <c r="H1389"/>
  <c r="H1390"/>
  <c r="G1393"/>
  <c r="H1393"/>
  <c r="H1394"/>
  <c r="G1397"/>
  <c r="H1397"/>
  <c r="H1398"/>
  <c r="G1401"/>
  <c r="H1401"/>
  <c r="H1402"/>
  <c r="G1405"/>
  <c r="H1405"/>
  <c r="H1406"/>
  <c r="G1417"/>
  <c r="H1417"/>
  <c r="H1418"/>
  <c r="G1421"/>
  <c r="H1421"/>
  <c r="H1422"/>
  <c r="H1424"/>
  <c r="H1425"/>
  <c r="H1426"/>
  <c r="H1427"/>
  <c r="H1428"/>
  <c r="H1429"/>
  <c r="H1430"/>
  <c r="H1431"/>
  <c r="H1432"/>
  <c r="H1433"/>
  <c r="H1434"/>
  <c r="H1439"/>
  <c r="H1441"/>
  <c r="H1443"/>
  <c r="G1454"/>
  <c r="H1455"/>
  <c r="H1457"/>
  <c r="G1458"/>
  <c r="H1459"/>
  <c r="G1461"/>
  <c r="H1462"/>
  <c r="J1463"/>
  <c r="H1464"/>
  <c r="J1465"/>
  <c r="H1466"/>
  <c r="H1468"/>
  <c r="H1472"/>
  <c r="H1474"/>
  <c r="H1476"/>
  <c r="H1478"/>
  <c r="H1479"/>
  <c r="E30" i="9"/>
  <c r="B30" s="1"/>
  <c r="E36"/>
  <c r="B36" s="1"/>
  <c r="E37"/>
  <c r="B37" s="1"/>
  <c r="E41"/>
  <c r="B41" s="1"/>
  <c r="E50"/>
  <c r="B50" s="1"/>
  <c r="E53"/>
  <c r="B53" s="1"/>
  <c r="E55"/>
  <c r="B55" s="1"/>
  <c r="E56"/>
  <c r="B56" s="1"/>
  <c r="E66"/>
  <c r="B66" s="1"/>
  <c r="E71"/>
  <c r="B71" s="1"/>
  <c r="E72"/>
  <c r="B72" s="1"/>
  <c r="E82"/>
  <c r="B82" s="1"/>
  <c r="E85"/>
  <c r="B85" s="1"/>
  <c r="E87"/>
  <c r="B87" s="1"/>
  <c r="E88"/>
  <c r="B88" s="1"/>
  <c r="E98"/>
  <c r="B98" s="1"/>
  <c r="E101"/>
  <c r="B101" s="1"/>
  <c r="E103"/>
  <c r="B103" s="1"/>
  <c r="E104"/>
  <c r="B104" s="1"/>
  <c r="E125"/>
  <c r="B125" s="1"/>
  <c r="E128"/>
  <c r="B128" s="1"/>
  <c r="E132"/>
  <c r="B132" s="1"/>
  <c r="E134"/>
  <c r="B134" s="1"/>
  <c r="E135"/>
  <c r="B135" s="1"/>
  <c r="E137"/>
  <c r="B137" s="1"/>
  <c r="E138"/>
  <c r="B138" s="1"/>
  <c r="E155"/>
  <c r="B155" s="1"/>
  <c r="E122"/>
  <c r="B122" s="1"/>
  <c r="H406" i="1"/>
  <c r="G404"/>
  <c r="G1520"/>
  <c r="J1456"/>
  <c r="H1411"/>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7"/>
  <c r="G48"/>
  <c r="G49"/>
  <c r="G50"/>
  <c r="G51"/>
  <c r="G52"/>
  <c r="G53"/>
  <c r="G54"/>
  <c r="G55"/>
  <c r="G56"/>
  <c r="G57"/>
  <c r="G58"/>
  <c r="G59"/>
  <c r="G60"/>
  <c r="G61"/>
  <c r="G62"/>
  <c r="H63"/>
  <c r="G63"/>
  <c r="G64"/>
  <c r="H69"/>
  <c r="G70"/>
  <c r="H71"/>
  <c r="G71"/>
  <c r="G72"/>
  <c r="H77"/>
  <c r="H79"/>
  <c r="G79"/>
  <c r="G80"/>
  <c r="H85"/>
  <c r="G86"/>
  <c r="H87"/>
  <c r="G87"/>
  <c r="G191"/>
  <c r="G197"/>
  <c r="G199"/>
  <c r="G200"/>
  <c r="G205"/>
  <c r="G207"/>
  <c r="G208"/>
  <c r="G213"/>
  <c r="G215"/>
  <c r="G216"/>
  <c r="G223"/>
  <c r="G227"/>
  <c r="G231"/>
  <c r="G235"/>
  <c r="G239"/>
  <c r="G243"/>
  <c r="G247"/>
  <c r="G250"/>
  <c r="G254"/>
  <c r="G262"/>
  <c r="G263"/>
  <c r="G265"/>
  <c r="G267"/>
  <c r="G269"/>
  <c r="G271"/>
  <c r="G273"/>
  <c r="G275"/>
  <c r="G277"/>
  <c r="G279"/>
  <c r="G281"/>
  <c r="G283"/>
  <c r="G288"/>
  <c r="G290"/>
  <c r="G291"/>
  <c r="G297"/>
  <c r="G301"/>
  <c r="G305"/>
  <c r="G307"/>
  <c r="G309"/>
  <c r="G311"/>
  <c r="G313"/>
  <c r="G315"/>
  <c r="G317"/>
  <c r="G319"/>
  <c r="G321"/>
  <c r="G323"/>
  <c r="G325"/>
  <c r="G327"/>
  <c r="H331"/>
  <c r="H339"/>
  <c r="H350"/>
  <c r="H360"/>
  <c r="H421"/>
  <c r="H422"/>
  <c r="H428"/>
  <c r="H432"/>
  <c r="H436"/>
  <c r="H440"/>
  <c r="G67"/>
  <c r="G83"/>
  <c r="H418"/>
  <c r="H426"/>
  <c r="H430"/>
  <c r="H434"/>
  <c r="H438"/>
  <c r="H442"/>
  <c r="H444"/>
  <c r="H446"/>
  <c r="H448"/>
  <c r="H450"/>
  <c r="H452"/>
  <c r="H454"/>
  <c r="H456"/>
  <c r="H458"/>
  <c r="H460"/>
  <c r="H462"/>
  <c r="H464"/>
  <c r="H468"/>
  <c r="H470"/>
  <c r="H472"/>
  <c r="H474"/>
  <c r="H476"/>
  <c r="H480"/>
  <c r="H482"/>
  <c r="H484"/>
  <c r="H486"/>
  <c r="H488"/>
  <c r="H490"/>
  <c r="H492"/>
  <c r="H494"/>
  <c r="H496"/>
  <c r="H498"/>
  <c r="H500"/>
  <c r="H502"/>
  <c r="H504"/>
  <c r="H506"/>
  <c r="H508"/>
  <c r="H510"/>
  <c r="H512"/>
  <c r="H514"/>
  <c r="H516"/>
  <c r="H518"/>
  <c r="H520"/>
  <c r="G524"/>
  <c r="G525"/>
  <c r="G526"/>
  <c r="G527"/>
  <c r="G528"/>
  <c r="G529"/>
  <c r="G530"/>
  <c r="G531"/>
  <c r="G532"/>
  <c r="G533"/>
  <c r="G534"/>
  <c r="G535"/>
  <c r="G536"/>
  <c r="G537"/>
  <c r="G538"/>
  <c r="G539"/>
  <c r="H540"/>
  <c r="H542"/>
  <c r="H544"/>
  <c r="H546"/>
  <c r="H548"/>
  <c r="H550"/>
  <c r="H552"/>
  <c r="H554"/>
  <c r="H556"/>
  <c r="H558"/>
  <c r="H560"/>
  <c r="H562"/>
  <c r="H564"/>
  <c r="H566"/>
  <c r="H568"/>
  <c r="H570"/>
  <c r="H572"/>
  <c r="H576"/>
  <c r="H578"/>
  <c r="H580"/>
  <c r="H582"/>
  <c r="H584"/>
  <c r="H586"/>
  <c r="G595"/>
  <c r="G597"/>
  <c r="G599"/>
  <c r="G601"/>
  <c r="G603"/>
  <c r="G605"/>
  <c r="G607"/>
  <c r="G609"/>
  <c r="G611"/>
  <c r="G613"/>
  <c r="G615"/>
  <c r="G617"/>
  <c r="G619"/>
  <c r="G621"/>
  <c r="G623"/>
  <c r="G625"/>
  <c r="G627"/>
  <c r="G922"/>
  <c r="G926"/>
  <c r="G930"/>
  <c r="G934"/>
  <c r="G938"/>
  <c r="G942"/>
  <c r="G946"/>
  <c r="G950"/>
  <c r="G954"/>
  <c r="G958"/>
  <c r="G962"/>
  <c r="G966"/>
  <c r="G970"/>
  <c r="G974"/>
  <c r="G978"/>
  <c r="G987"/>
  <c r="G992"/>
  <c r="G996"/>
  <c r="G1000"/>
  <c r="G1004"/>
  <c r="G1008"/>
  <c r="G1012"/>
  <c r="G1016"/>
  <c r="G1020"/>
  <c r="G1024"/>
  <c r="G1028"/>
  <c r="G1032"/>
  <c r="G1036"/>
  <c r="G1040"/>
  <c r="G1044"/>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5"/>
  <c r="G1156"/>
  <c r="G1157"/>
  <c r="G1158"/>
  <c r="G1159"/>
  <c r="G1160"/>
  <c r="G1161"/>
  <c r="G1162"/>
  <c r="G1163"/>
  <c r="G1164"/>
  <c r="G1165"/>
  <c r="G1166"/>
  <c r="G1184"/>
  <c r="G1185"/>
  <c r="G1186"/>
  <c r="G1187"/>
  <c r="G1188"/>
  <c r="H1189"/>
  <c r="G328"/>
  <c r="G332"/>
  <c r="G336"/>
  <c r="G340"/>
  <c r="G344"/>
  <c r="G347"/>
  <c r="G349"/>
  <c r="G351"/>
  <c r="G353"/>
  <c r="G355"/>
  <c r="G357"/>
  <c r="G361"/>
  <c r="G366"/>
  <c r="G369"/>
  <c r="H369"/>
  <c r="H370"/>
  <c r="H371"/>
  <c r="G373"/>
  <c r="H373"/>
  <c r="H374"/>
  <c r="H375"/>
  <c r="G377"/>
  <c r="H377"/>
  <c r="H378"/>
  <c r="H379"/>
  <c r="G381"/>
  <c r="H381"/>
  <c r="H382"/>
  <c r="H383"/>
  <c r="G385"/>
  <c r="H385"/>
  <c r="H386"/>
  <c r="H387"/>
  <c r="G389"/>
  <c r="H389"/>
  <c r="H390"/>
  <c r="H391"/>
  <c r="G393"/>
  <c r="H393"/>
  <c r="H394"/>
  <c r="H395"/>
  <c r="G397"/>
  <c r="H397"/>
  <c r="H398"/>
  <c r="H399"/>
  <c r="G401"/>
  <c r="H401"/>
  <c r="H404"/>
  <c r="H405"/>
  <c r="G419"/>
  <c r="G423"/>
  <c r="G427"/>
  <c r="H427"/>
  <c r="G429"/>
  <c r="H429"/>
  <c r="G431"/>
  <c r="H431"/>
  <c r="G433"/>
  <c r="H433"/>
  <c r="G435"/>
  <c r="H435"/>
  <c r="G437"/>
  <c r="H437"/>
  <c r="G439"/>
  <c r="H439"/>
  <c r="G441"/>
  <c r="H441"/>
  <c r="G443"/>
  <c r="H443"/>
  <c r="G445"/>
  <c r="H445"/>
  <c r="G447"/>
  <c r="H447"/>
  <c r="G449"/>
  <c r="H449"/>
  <c r="G451"/>
  <c r="H451"/>
  <c r="G455"/>
  <c r="H455"/>
  <c r="G457"/>
  <c r="H457"/>
  <c r="G459"/>
  <c r="H459"/>
  <c r="G461"/>
  <c r="H461"/>
  <c r="G463"/>
  <c r="H463"/>
  <c r="G465"/>
  <c r="H465"/>
  <c r="G467"/>
  <c r="H467"/>
  <c r="G469"/>
  <c r="H469"/>
  <c r="G471"/>
  <c r="H471"/>
  <c r="G473"/>
  <c r="H473"/>
  <c r="G475"/>
  <c r="H475"/>
  <c r="G477"/>
  <c r="H477"/>
  <c r="G479"/>
  <c r="H479"/>
  <c r="G481"/>
  <c r="H481"/>
  <c r="G483"/>
  <c r="H483"/>
  <c r="G485"/>
  <c r="H485"/>
  <c r="G487"/>
  <c r="H487"/>
  <c r="G489"/>
  <c r="H489"/>
  <c r="G491"/>
  <c r="H491"/>
  <c r="G493"/>
  <c r="H493"/>
  <c r="G495"/>
  <c r="H495"/>
  <c r="G497"/>
  <c r="H497"/>
  <c r="G499"/>
  <c r="H499"/>
  <c r="G501"/>
  <c r="H501"/>
  <c r="G503"/>
  <c r="H503"/>
  <c r="G505"/>
  <c r="H505"/>
  <c r="G507"/>
  <c r="H507"/>
  <c r="G511"/>
  <c r="H511"/>
  <c r="G513"/>
  <c r="H513"/>
  <c r="G515"/>
  <c r="H515"/>
  <c r="G517"/>
  <c r="H517"/>
  <c r="G519"/>
  <c r="H519"/>
  <c r="G521"/>
  <c r="H521"/>
  <c r="G541"/>
  <c r="H541"/>
  <c r="G543"/>
  <c r="H543"/>
  <c r="G545"/>
  <c r="H545"/>
  <c r="G547"/>
  <c r="H547"/>
  <c r="G549"/>
  <c r="H549"/>
  <c r="G551"/>
  <c r="H551"/>
  <c r="G553"/>
  <c r="H553"/>
  <c r="G555"/>
  <c r="H555"/>
  <c r="G557"/>
  <c r="H557"/>
  <c r="G559"/>
  <c r="H559"/>
  <c r="G563"/>
  <c r="H563"/>
  <c r="G565"/>
  <c r="H565"/>
  <c r="G567"/>
  <c r="H567"/>
  <c r="G569"/>
  <c r="H569"/>
  <c r="G571"/>
  <c r="H571"/>
  <c r="G573"/>
  <c r="H573"/>
  <c r="G575"/>
  <c r="H575"/>
  <c r="G577"/>
  <c r="H577"/>
  <c r="G579"/>
  <c r="H579"/>
  <c r="G581"/>
  <c r="H581"/>
  <c r="G583"/>
  <c r="H583"/>
  <c r="G585"/>
  <c r="H585"/>
  <c r="H594"/>
  <c r="G594"/>
  <c r="H596"/>
  <c r="G596"/>
  <c r="H598"/>
  <c r="G598"/>
  <c r="H600"/>
  <c r="G600"/>
  <c r="H602"/>
  <c r="G602"/>
  <c r="H604"/>
  <c r="G604"/>
  <c r="H606"/>
  <c r="G606"/>
  <c r="H608"/>
  <c r="G608"/>
  <c r="H610"/>
  <c r="G610"/>
  <c r="H612"/>
  <c r="G612"/>
  <c r="H614"/>
  <c r="G614"/>
  <c r="H616"/>
  <c r="G616"/>
  <c r="H618"/>
  <c r="G618"/>
  <c r="H620"/>
  <c r="G620"/>
  <c r="H622"/>
  <c r="G622"/>
  <c r="H624"/>
  <c r="G624"/>
  <c r="H626"/>
  <c r="G626"/>
  <c r="H628"/>
  <c r="G628"/>
  <c r="H920"/>
  <c r="H921"/>
  <c r="G921"/>
  <c r="H924"/>
  <c r="H925"/>
  <c r="G925"/>
  <c r="H928"/>
  <c r="H929"/>
  <c r="G929"/>
  <c r="H932"/>
  <c r="H933"/>
  <c r="G933"/>
  <c r="H936"/>
  <c r="H937"/>
  <c r="G937"/>
  <c r="H940"/>
  <c r="H941"/>
  <c r="G941"/>
  <c r="H944"/>
  <c r="H945"/>
  <c r="G945"/>
  <c r="H948"/>
  <c r="H949"/>
  <c r="G949"/>
  <c r="H952"/>
  <c r="H953"/>
  <c r="G953"/>
  <c r="H956"/>
  <c r="H957"/>
  <c r="G957"/>
  <c r="H960"/>
  <c r="H961"/>
  <c r="G961"/>
  <c r="H964"/>
  <c r="H965"/>
  <c r="G965"/>
  <c r="H968"/>
  <c r="H969"/>
  <c r="G969"/>
  <c r="H972"/>
  <c r="H973"/>
  <c r="G973"/>
  <c r="H976"/>
  <c r="H977"/>
  <c r="G977"/>
  <c r="H980"/>
  <c r="H982"/>
  <c r="G982"/>
  <c r="H988"/>
  <c r="G988"/>
  <c r="H991"/>
  <c r="G991"/>
  <c r="H994"/>
  <c r="H995"/>
  <c r="G995"/>
  <c r="H998"/>
  <c r="H999"/>
  <c r="G999"/>
  <c r="H1002"/>
  <c r="H1003"/>
  <c r="G1003"/>
  <c r="H1006"/>
  <c r="H1007"/>
  <c r="G1007"/>
  <c r="H1010"/>
  <c r="H1011"/>
  <c r="G1011"/>
  <c r="H1014"/>
  <c r="H1015"/>
  <c r="G1015"/>
  <c r="H1018"/>
  <c r="H1019"/>
  <c r="G1019"/>
  <c r="H1022"/>
  <c r="H1023"/>
  <c r="G1023"/>
  <c r="H1026"/>
  <c r="H1027"/>
  <c r="G1027"/>
  <c r="H1030"/>
  <c r="H1031"/>
  <c r="G1031"/>
  <c r="H1034"/>
  <c r="H1035"/>
  <c r="G1035"/>
  <c r="H1038"/>
  <c r="H1039"/>
  <c r="G1039"/>
  <c r="H1042"/>
  <c r="H1043"/>
  <c r="G1043"/>
  <c r="G1049"/>
  <c r="G1051"/>
  <c r="G1053"/>
  <c r="G1055"/>
  <c r="G1057"/>
  <c r="G1059"/>
  <c r="G1061"/>
  <c r="G1063"/>
  <c r="G1067"/>
  <c r="G1069"/>
  <c r="G1071"/>
  <c r="G1073"/>
  <c r="G1075"/>
  <c r="G1190"/>
  <c r="G1192"/>
  <c r="G1194"/>
  <c r="G1196"/>
  <c r="G1198"/>
  <c r="G1200"/>
  <c r="G1202"/>
  <c r="G1204"/>
  <c r="G1206"/>
  <c r="G1208"/>
  <c r="G1210"/>
  <c r="G1212"/>
  <c r="G1216"/>
  <c r="G1218"/>
  <c r="G1220"/>
  <c r="G1222"/>
  <c r="G1224"/>
  <c r="G1226"/>
  <c r="G1228"/>
  <c r="G1230"/>
  <c r="G1232"/>
  <c r="G1234"/>
  <c r="H1446"/>
  <c r="J1446"/>
  <c r="H1450"/>
  <c r="J1450"/>
  <c r="H1523"/>
  <c r="G1523"/>
  <c r="H1527"/>
  <c r="G1527"/>
  <c r="H1559"/>
  <c r="G1559"/>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409"/>
  <c r="G1411"/>
  <c r="G1413"/>
  <c r="G1415"/>
  <c r="G1425"/>
  <c r="G1427"/>
  <c r="G1429"/>
  <c r="G1431"/>
  <c r="G1433"/>
  <c r="G1439"/>
  <c r="G1443"/>
  <c r="G1446"/>
  <c r="G1450"/>
  <c r="G1463"/>
  <c r="G1476"/>
  <c r="I1476" s="1"/>
  <c r="H1560"/>
  <c r="J1445"/>
  <c r="H1445"/>
  <c r="H1448"/>
  <c r="J1448"/>
  <c r="H1452"/>
  <c r="J1452"/>
  <c r="H1484"/>
  <c r="G1484"/>
  <c r="H1487"/>
  <c r="G1487"/>
  <c r="H1507"/>
  <c r="G1507"/>
  <c r="H1543"/>
  <c r="G1543"/>
  <c r="H1575"/>
  <c r="G1575"/>
  <c r="H1579"/>
  <c r="G1579"/>
  <c r="G1317"/>
  <c r="H1317"/>
  <c r="G1319"/>
  <c r="G1321"/>
  <c r="G1323"/>
  <c r="G1325"/>
  <c r="G1327"/>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10"/>
  <c r="G1412"/>
  <c r="G1414"/>
  <c r="G1418"/>
  <c r="G1420"/>
  <c r="G1422"/>
  <c r="G1424"/>
  <c r="G1426"/>
  <c r="G1428"/>
  <c r="G1430"/>
  <c r="G1432"/>
  <c r="G1434"/>
  <c r="G1441"/>
  <c r="G1445"/>
  <c r="G1448"/>
  <c r="G1452"/>
  <c r="G1456"/>
  <c r="G1460"/>
  <c r="H1461"/>
  <c r="J1467"/>
  <c r="H1477"/>
  <c r="G1478"/>
  <c r="I1478" s="1"/>
  <c r="H1480"/>
  <c r="H1485"/>
  <c r="H1488"/>
  <c r="H1505"/>
  <c r="H1508"/>
  <c r="H1537"/>
  <c r="H1541"/>
  <c r="H1544"/>
  <c r="H1548"/>
  <c r="H1569"/>
  <c r="H1573"/>
  <c r="H1577"/>
  <c r="H1580"/>
  <c r="J1439"/>
  <c r="J1441"/>
  <c r="J1443"/>
  <c r="H1470"/>
  <c r="G1470"/>
  <c r="G1475"/>
  <c r="J1476"/>
  <c r="J1478"/>
  <c r="E143" i="9"/>
  <c r="B143" s="1"/>
  <c r="E291"/>
  <c r="B291" s="1"/>
  <c r="E24"/>
  <c r="B24" s="1"/>
  <c r="E25"/>
  <c r="E32"/>
  <c r="B32" s="1"/>
  <c r="E38"/>
  <c r="B38" s="1"/>
  <c r="E47"/>
  <c r="B47" s="1"/>
  <c r="E49"/>
  <c r="B49" s="1"/>
  <c r="E51"/>
  <c r="B51" s="1"/>
  <c r="E52"/>
  <c r="B52" s="1"/>
  <c r="E57"/>
  <c r="B57" s="1"/>
  <c r="E59"/>
  <c r="B59" s="1"/>
  <c r="E60"/>
  <c r="B60" s="1"/>
  <c r="E65"/>
  <c r="B65" s="1"/>
  <c r="E67"/>
  <c r="B67" s="1"/>
  <c r="E68"/>
  <c r="B68" s="1"/>
  <c r="E73"/>
  <c r="B73" s="1"/>
  <c r="E75"/>
  <c r="B75" s="1"/>
  <c r="E76"/>
  <c r="B76" s="1"/>
  <c r="E81"/>
  <c r="B81" s="1"/>
  <c r="E83"/>
  <c r="B83" s="1"/>
  <c r="E84"/>
  <c r="B84" s="1"/>
  <c r="E89"/>
  <c r="B89" s="1"/>
  <c r="E91"/>
  <c r="B91" s="1"/>
  <c r="E92"/>
  <c r="B92" s="1"/>
  <c r="E97"/>
  <c r="B97" s="1"/>
  <c r="E99"/>
  <c r="B99" s="1"/>
  <c r="E100"/>
  <c r="B100" s="1"/>
  <c r="E105"/>
  <c r="B105" s="1"/>
  <c r="E107"/>
  <c r="B107" s="1"/>
  <c r="E108"/>
  <c r="B108" s="1"/>
  <c r="E113"/>
  <c r="B113" s="1"/>
  <c r="E114"/>
  <c r="B114" s="1"/>
  <c r="E120"/>
  <c r="B120" s="1"/>
  <c r="E124"/>
  <c r="B124" s="1"/>
  <c r="E126"/>
  <c r="B126" s="1"/>
  <c r="E127"/>
  <c r="B127" s="1"/>
  <c r="E129"/>
  <c r="B129" s="1"/>
  <c r="E130"/>
  <c r="B130" s="1"/>
  <c r="E136"/>
  <c r="B136" s="1"/>
  <c r="E140"/>
  <c r="B140" s="1"/>
  <c r="E142"/>
  <c r="B142" s="1"/>
  <c r="E145"/>
  <c r="B145" s="1"/>
  <c r="E146"/>
  <c r="B146" s="1"/>
  <c r="E152"/>
  <c r="B152" s="1"/>
  <c r="E156"/>
  <c r="B156" s="1"/>
  <c r="F268"/>
  <c r="B268" s="1"/>
  <c r="F269"/>
  <c r="F270"/>
  <c r="B270" s="1"/>
  <c r="F271"/>
  <c r="E292"/>
  <c r="B292" s="1"/>
  <c r="E297"/>
  <c r="B297" s="1"/>
  <c r="E302"/>
  <c r="B302" s="1"/>
  <c r="E307"/>
  <c r="B307" s="1"/>
  <c r="F215"/>
  <c r="E286"/>
  <c r="B286" s="1"/>
  <c r="E296"/>
  <c r="B296" s="1"/>
  <c r="E298"/>
  <c r="B298" s="1"/>
  <c r="E301"/>
  <c r="B301" s="1"/>
  <c r="G1509" i="1"/>
  <c r="C1501"/>
  <c r="H1501" s="1"/>
  <c r="G1504"/>
  <c r="G1499"/>
  <c r="G1491"/>
  <c r="G1489"/>
  <c r="C1483"/>
  <c r="H1481"/>
  <c r="G1481"/>
  <c r="H981"/>
  <c r="E69" i="9"/>
  <c r="B69" s="1"/>
  <c r="F223"/>
  <c r="B223" s="1"/>
  <c r="E43"/>
  <c r="B43" s="1"/>
  <c r="F219"/>
  <c r="B219" s="1"/>
  <c r="H290" i="1"/>
  <c r="H411"/>
  <c r="E263" i="4"/>
  <c r="D259" i="1" s="1"/>
  <c r="G259" s="1"/>
  <c r="H262"/>
  <c r="G378"/>
  <c r="E363" i="4"/>
  <c r="D358" i="1" s="1"/>
  <c r="H364"/>
  <c r="H257"/>
  <c r="F259" i="4"/>
  <c r="G192" i="1"/>
  <c r="H192"/>
  <c r="F210" i="4"/>
  <c r="E45" i="9"/>
  <c r="B45" s="1"/>
  <c r="F221"/>
  <c r="B221" s="1"/>
  <c r="E44"/>
  <c r="B44" s="1"/>
  <c r="F177" i="4"/>
  <c r="E163"/>
  <c r="D159" i="1" s="1"/>
  <c r="G159" s="1"/>
  <c r="E152" i="4"/>
  <c r="D148" i="1" s="1"/>
  <c r="E40" i="9"/>
  <c r="B40" s="1"/>
  <c r="F153" i="4"/>
  <c r="E133"/>
  <c r="H65" i="1"/>
  <c r="E300" i="9"/>
  <c r="B300" s="1"/>
  <c r="E288"/>
  <c r="B288" s="1"/>
  <c r="E287"/>
  <c r="B287" s="1"/>
  <c r="E33"/>
  <c r="B33" s="1"/>
  <c r="E293"/>
  <c r="B293" s="1"/>
  <c r="F217"/>
  <c r="B217" s="1"/>
  <c r="E294"/>
  <c r="B294" s="1"/>
  <c r="H179" i="1"/>
  <c r="G179"/>
  <c r="H183"/>
  <c r="G183"/>
  <c r="G218"/>
  <c r="H218"/>
  <c r="G272"/>
  <c r="H272"/>
  <c r="H308" i="9"/>
  <c r="D1154" i="1"/>
  <c r="E176" i="5"/>
  <c r="H310" i="9"/>
  <c r="D1167" i="1"/>
  <c r="G1576"/>
  <c r="H1576"/>
  <c r="H64"/>
  <c r="H68"/>
  <c r="H72"/>
  <c r="H76"/>
  <c r="H80"/>
  <c r="H84"/>
  <c r="H88"/>
  <c r="G88"/>
  <c r="H90"/>
  <c r="G90"/>
  <c r="H92"/>
  <c r="G92"/>
  <c r="H94"/>
  <c r="G94"/>
  <c r="H96"/>
  <c r="G96"/>
  <c r="H98"/>
  <c r="G98"/>
  <c r="H100"/>
  <c r="G100"/>
  <c r="H104"/>
  <c r="G104"/>
  <c r="H106"/>
  <c r="G106"/>
  <c r="H108"/>
  <c r="G108"/>
  <c r="H110"/>
  <c r="G110"/>
  <c r="H112"/>
  <c r="G112"/>
  <c r="H114"/>
  <c r="G114"/>
  <c r="H116"/>
  <c r="G116"/>
  <c r="H118"/>
  <c r="G118"/>
  <c r="H120"/>
  <c r="G120"/>
  <c r="H122"/>
  <c r="G122"/>
  <c r="H124"/>
  <c r="G124"/>
  <c r="H126"/>
  <c r="G126"/>
  <c r="H128"/>
  <c r="G128"/>
  <c r="H130"/>
  <c r="G130"/>
  <c r="H132"/>
  <c r="G132"/>
  <c r="H134"/>
  <c r="G134"/>
  <c r="H136"/>
  <c r="G136"/>
  <c r="H138"/>
  <c r="G138"/>
  <c r="H140"/>
  <c r="G140"/>
  <c r="H142"/>
  <c r="G142"/>
  <c r="H144"/>
  <c r="G144"/>
  <c r="H146"/>
  <c r="G146"/>
  <c r="H148"/>
  <c r="G148"/>
  <c r="H150"/>
  <c r="G150"/>
  <c r="H152"/>
  <c r="G152"/>
  <c r="H154"/>
  <c r="G154"/>
  <c r="H156"/>
  <c r="G156"/>
  <c r="H158"/>
  <c r="G158"/>
  <c r="H160"/>
  <c r="G160"/>
  <c r="H162"/>
  <c r="G162"/>
  <c r="H164"/>
  <c r="G164"/>
  <c r="H166"/>
  <c r="G166"/>
  <c r="H168"/>
  <c r="G168"/>
  <c r="H170"/>
  <c r="G170"/>
  <c r="H172"/>
  <c r="G172"/>
  <c r="H174"/>
  <c r="G174"/>
  <c r="H191"/>
  <c r="H199"/>
  <c r="H207"/>
  <c r="H215"/>
  <c r="G221"/>
  <c r="H221"/>
  <c r="G229"/>
  <c r="H229"/>
  <c r="G237"/>
  <c r="H237"/>
  <c r="G245"/>
  <c r="H245"/>
  <c r="G310"/>
  <c r="H310"/>
  <c r="G318"/>
  <c r="H318"/>
  <c r="G326"/>
  <c r="H326"/>
  <c r="G334"/>
  <c r="H334"/>
  <c r="G342"/>
  <c r="H342"/>
  <c r="G348"/>
  <c r="H348"/>
  <c r="G356"/>
  <c r="H356"/>
  <c r="G363"/>
  <c r="H363"/>
  <c r="G280"/>
  <c r="H280"/>
  <c r="G303"/>
  <c r="H303"/>
  <c r="G65"/>
  <c r="G73"/>
  <c r="G77"/>
  <c r="G85"/>
  <c r="H176"/>
  <c r="G176"/>
  <c r="H178"/>
  <c r="G178"/>
  <c r="H180"/>
  <c r="G180"/>
  <c r="H182"/>
  <c r="G182"/>
  <c r="H184"/>
  <c r="G184"/>
  <c r="H186"/>
  <c r="G186"/>
  <c r="H188"/>
  <c r="G188"/>
  <c r="G190"/>
  <c r="H190"/>
  <c r="G198"/>
  <c r="H198"/>
  <c r="G206"/>
  <c r="H206"/>
  <c r="G214"/>
  <c r="H214"/>
  <c r="G252"/>
  <c r="H252"/>
  <c r="G260"/>
  <c r="H260"/>
  <c r="G268"/>
  <c r="H268"/>
  <c r="G276"/>
  <c r="H276"/>
  <c r="G284"/>
  <c r="H284"/>
  <c r="G299"/>
  <c r="H299"/>
  <c r="G413"/>
  <c r="H413"/>
  <c r="G416"/>
  <c r="H416"/>
  <c r="H642"/>
  <c r="G642"/>
  <c r="H644"/>
  <c r="G644"/>
  <c r="H646"/>
  <c r="G646"/>
  <c r="H648"/>
  <c r="G648"/>
  <c r="H650"/>
  <c r="G650"/>
  <c r="H652"/>
  <c r="G652"/>
  <c r="H654"/>
  <c r="G654"/>
  <c r="H656"/>
  <c r="G656"/>
  <c r="H658"/>
  <c r="G658"/>
  <c r="H660"/>
  <c r="G660"/>
  <c r="H662"/>
  <c r="G662"/>
  <c r="H664"/>
  <c r="G664"/>
  <c r="H666"/>
  <c r="G666"/>
  <c r="H668"/>
  <c r="G668"/>
  <c r="H670"/>
  <c r="G670"/>
  <c r="H672"/>
  <c r="G672"/>
  <c r="H674"/>
  <c r="G674"/>
  <c r="H676"/>
  <c r="G676"/>
  <c r="H678"/>
  <c r="G678"/>
  <c r="H680"/>
  <c r="G680"/>
  <c r="H682"/>
  <c r="G682"/>
  <c r="H684"/>
  <c r="G684"/>
  <c r="H686"/>
  <c r="G686"/>
  <c r="H688"/>
  <c r="G688"/>
  <c r="H690"/>
  <c r="G690"/>
  <c r="H692"/>
  <c r="G692"/>
  <c r="H694"/>
  <c r="G694"/>
  <c r="H696"/>
  <c r="G696"/>
  <c r="H698"/>
  <c r="G698"/>
  <c r="H700"/>
  <c r="G700"/>
  <c r="H702"/>
  <c r="G702"/>
  <c r="H704"/>
  <c r="G704"/>
  <c r="H706"/>
  <c r="G706"/>
  <c r="H708"/>
  <c r="G708"/>
  <c r="H710"/>
  <c r="G710"/>
  <c r="H712"/>
  <c r="G712"/>
  <c r="H714"/>
  <c r="G714"/>
  <c r="H716"/>
  <c r="G716"/>
  <c r="H718"/>
  <c r="G718"/>
  <c r="H720"/>
  <c r="G720"/>
  <c r="H722"/>
  <c r="G722"/>
  <c r="H724"/>
  <c r="G724"/>
  <c r="H726"/>
  <c r="G726"/>
  <c r="H728"/>
  <c r="G728"/>
  <c r="H730"/>
  <c r="G730"/>
  <c r="H732"/>
  <c r="G732"/>
  <c r="H734"/>
  <c r="G734"/>
  <c r="H736"/>
  <c r="G736"/>
  <c r="H738"/>
  <c r="G738"/>
  <c r="H740"/>
  <c r="G740"/>
  <c r="H742"/>
  <c r="G742"/>
  <c r="H744"/>
  <c r="G744"/>
  <c r="H746"/>
  <c r="G746"/>
  <c r="H748"/>
  <c r="G748"/>
  <c r="H750"/>
  <c r="G750"/>
  <c r="H752"/>
  <c r="G752"/>
  <c r="H754"/>
  <c r="G754"/>
  <c r="H756"/>
  <c r="G756"/>
  <c r="H758"/>
  <c r="G758"/>
  <c r="H760"/>
  <c r="G760"/>
  <c r="H762"/>
  <c r="G762"/>
  <c r="H764"/>
  <c r="G764"/>
  <c r="H766"/>
  <c r="G766"/>
  <c r="H768"/>
  <c r="G768"/>
  <c r="H770"/>
  <c r="G770"/>
  <c r="H772"/>
  <c r="G772"/>
  <c r="H774"/>
  <c r="G774"/>
  <c r="H776"/>
  <c r="G776"/>
  <c r="H778"/>
  <c r="G778"/>
  <c r="H780"/>
  <c r="G780"/>
  <c r="H782"/>
  <c r="G782"/>
  <c r="H784"/>
  <c r="G784"/>
  <c r="H786"/>
  <c r="G786"/>
  <c r="H788"/>
  <c r="G788"/>
  <c r="H790"/>
  <c r="G790"/>
  <c r="H792"/>
  <c r="G792"/>
  <c r="H794"/>
  <c r="G794"/>
  <c r="H796"/>
  <c r="G796"/>
  <c r="H798"/>
  <c r="G798"/>
  <c r="H800"/>
  <c r="G800"/>
  <c r="H802"/>
  <c r="G802"/>
  <c r="H804"/>
  <c r="G804"/>
  <c r="H806"/>
  <c r="G806"/>
  <c r="H808"/>
  <c r="G808"/>
  <c r="H810"/>
  <c r="G810"/>
  <c r="H812"/>
  <c r="G812"/>
  <c r="H814"/>
  <c r="G814"/>
  <c r="H816"/>
  <c r="G816"/>
  <c r="H818"/>
  <c r="G818"/>
  <c r="H820"/>
  <c r="G820"/>
  <c r="H822"/>
  <c r="G822"/>
  <c r="H824"/>
  <c r="G824"/>
  <c r="H826"/>
  <c r="G826"/>
  <c r="H828"/>
  <c r="G828"/>
  <c r="H830"/>
  <c r="G830"/>
  <c r="H832"/>
  <c r="G832"/>
  <c r="H834"/>
  <c r="G834"/>
  <c r="H836"/>
  <c r="G836"/>
  <c r="H838"/>
  <c r="G838"/>
  <c r="H840"/>
  <c r="G840"/>
  <c r="H842"/>
  <c r="G842"/>
  <c r="H844"/>
  <c r="G844"/>
  <c r="H846"/>
  <c r="G846"/>
  <c r="H848"/>
  <c r="G848"/>
  <c r="H850"/>
  <c r="G850"/>
  <c r="H852"/>
  <c r="G852"/>
  <c r="H854"/>
  <c r="G854"/>
  <c r="H856"/>
  <c r="G856"/>
  <c r="H858"/>
  <c r="G858"/>
  <c r="H860"/>
  <c r="G860"/>
  <c r="H862"/>
  <c r="G862"/>
  <c r="H864"/>
  <c r="G864"/>
  <c r="H866"/>
  <c r="G866"/>
  <c r="H868"/>
  <c r="G868"/>
  <c r="H870"/>
  <c r="G870"/>
  <c r="H872"/>
  <c r="G872"/>
  <c r="H874"/>
  <c r="G874"/>
  <c r="H876"/>
  <c r="G876"/>
  <c r="H878"/>
  <c r="G878"/>
  <c r="H880"/>
  <c r="G880"/>
  <c r="H882"/>
  <c r="G882"/>
  <c r="H884"/>
  <c r="G884"/>
  <c r="H886"/>
  <c r="G886"/>
  <c r="H888"/>
  <c r="G888"/>
  <c r="H890"/>
  <c r="G890"/>
  <c r="H892"/>
  <c r="G892"/>
  <c r="H894"/>
  <c r="G894"/>
  <c r="H896"/>
  <c r="G896"/>
  <c r="H898"/>
  <c r="G898"/>
  <c r="H900"/>
  <c r="G900"/>
  <c r="H902"/>
  <c r="G902"/>
  <c r="H904"/>
  <c r="G904"/>
  <c r="H906"/>
  <c r="G906"/>
  <c r="H908"/>
  <c r="G908"/>
  <c r="H910"/>
  <c r="G910"/>
  <c r="H912"/>
  <c r="G912"/>
  <c r="H914"/>
  <c r="G914"/>
  <c r="H916"/>
  <c r="G916"/>
  <c r="H918"/>
  <c r="G918"/>
  <c r="H923"/>
  <c r="G923"/>
  <c r="H931"/>
  <c r="G931"/>
  <c r="H939"/>
  <c r="G939"/>
  <c r="H947"/>
  <c r="G947"/>
  <c r="H955"/>
  <c r="G955"/>
  <c r="H963"/>
  <c r="G963"/>
  <c r="H971"/>
  <c r="G971"/>
  <c r="H979"/>
  <c r="G979"/>
  <c r="H997"/>
  <c r="G997"/>
  <c r="H1005"/>
  <c r="G1005"/>
  <c r="H1013"/>
  <c r="G1013"/>
  <c r="H1021"/>
  <c r="G1021"/>
  <c r="H1029"/>
  <c r="G1029"/>
  <c r="H1037"/>
  <c r="G1037"/>
  <c r="H1045"/>
  <c r="G1045"/>
  <c r="H177"/>
  <c r="G177"/>
  <c r="H181"/>
  <c r="G181"/>
  <c r="H185"/>
  <c r="G185"/>
  <c r="H187"/>
  <c r="G187"/>
  <c r="H189"/>
  <c r="G189"/>
  <c r="G194"/>
  <c r="H194"/>
  <c r="G202"/>
  <c r="H202"/>
  <c r="G210"/>
  <c r="H210"/>
  <c r="G256"/>
  <c r="H256"/>
  <c r="G264"/>
  <c r="H264"/>
  <c r="G295"/>
  <c r="H295"/>
  <c r="G69"/>
  <c r="G81"/>
  <c r="H62"/>
  <c r="H66"/>
  <c r="H70"/>
  <c r="H74"/>
  <c r="H82"/>
  <c r="H86"/>
  <c r="H89"/>
  <c r="G89"/>
  <c r="H91"/>
  <c r="G91"/>
  <c r="H93"/>
  <c r="G93"/>
  <c r="H95"/>
  <c r="G95"/>
  <c r="H97"/>
  <c r="G97"/>
  <c r="H99"/>
  <c r="G99"/>
  <c r="H101"/>
  <c r="G101"/>
  <c r="H103"/>
  <c r="G103"/>
  <c r="H105"/>
  <c r="G105"/>
  <c r="H107"/>
  <c r="G107"/>
  <c r="H109"/>
  <c r="G109"/>
  <c r="H111"/>
  <c r="G111"/>
  <c r="H113"/>
  <c r="G113"/>
  <c r="H115"/>
  <c r="G115"/>
  <c r="H117"/>
  <c r="G117"/>
  <c r="H119"/>
  <c r="G119"/>
  <c r="H121"/>
  <c r="G121"/>
  <c r="H123"/>
  <c r="G123"/>
  <c r="H125"/>
  <c r="G125"/>
  <c r="H127"/>
  <c r="G127"/>
  <c r="H131"/>
  <c r="G131"/>
  <c r="H133"/>
  <c r="G133"/>
  <c r="H135"/>
  <c r="G135"/>
  <c r="H137"/>
  <c r="G137"/>
  <c r="H139"/>
  <c r="G139"/>
  <c r="H141"/>
  <c r="G141"/>
  <c r="H143"/>
  <c r="G143"/>
  <c r="H145"/>
  <c r="G145"/>
  <c r="H149"/>
  <c r="G149"/>
  <c r="H151"/>
  <c r="G151"/>
  <c r="H153"/>
  <c r="G153"/>
  <c r="H155"/>
  <c r="G155"/>
  <c r="H157"/>
  <c r="G157"/>
  <c r="H161"/>
  <c r="G161"/>
  <c r="H163"/>
  <c r="G163"/>
  <c r="H165"/>
  <c r="G165"/>
  <c r="H167"/>
  <c r="G167"/>
  <c r="H169"/>
  <c r="G169"/>
  <c r="H171"/>
  <c r="G171"/>
  <c r="H173"/>
  <c r="G173"/>
  <c r="H175"/>
  <c r="G175"/>
  <c r="H195"/>
  <c r="H203"/>
  <c r="H211"/>
  <c r="H219"/>
  <c r="G225"/>
  <c r="H225"/>
  <c r="G233"/>
  <c r="H233"/>
  <c r="G241"/>
  <c r="H241"/>
  <c r="G289"/>
  <c r="H289"/>
  <c r="G314"/>
  <c r="H314"/>
  <c r="G322"/>
  <c r="H322"/>
  <c r="G330"/>
  <c r="H330"/>
  <c r="G338"/>
  <c r="H338"/>
  <c r="G352"/>
  <c r="H352"/>
  <c r="G359"/>
  <c r="H359"/>
  <c r="G367"/>
  <c r="H367"/>
  <c r="H193"/>
  <c r="H197"/>
  <c r="H201"/>
  <c r="H205"/>
  <c r="H209"/>
  <c r="H213"/>
  <c r="H217"/>
  <c r="H224"/>
  <c r="H228"/>
  <c r="H232"/>
  <c r="H236"/>
  <c r="H240"/>
  <c r="H244"/>
  <c r="H251"/>
  <c r="H255"/>
  <c r="H259"/>
  <c r="H263"/>
  <c r="H267"/>
  <c r="H271"/>
  <c r="H275"/>
  <c r="H279"/>
  <c r="H283"/>
  <c r="H288"/>
  <c r="H292"/>
  <c r="H298"/>
  <c r="H302"/>
  <c r="H309"/>
  <c r="H313"/>
  <c r="H317"/>
  <c r="H321"/>
  <c r="H325"/>
  <c r="H329"/>
  <c r="H333"/>
  <c r="H337"/>
  <c r="H341"/>
  <c r="H347"/>
  <c r="H351"/>
  <c r="H355"/>
  <c r="H362"/>
  <c r="H366"/>
  <c r="G368"/>
  <c r="G372"/>
  <c r="G376"/>
  <c r="G380"/>
  <c r="G384"/>
  <c r="G388"/>
  <c r="G392"/>
  <c r="G396"/>
  <c r="G400"/>
  <c r="G406"/>
  <c r="H412"/>
  <c r="H415"/>
  <c r="G417"/>
  <c r="G421"/>
  <c r="G425"/>
  <c r="H641"/>
  <c r="G641"/>
  <c r="H643"/>
  <c r="G643"/>
  <c r="H645"/>
  <c r="G645"/>
  <c r="H647"/>
  <c r="G647"/>
  <c r="H649"/>
  <c r="G649"/>
  <c r="H651"/>
  <c r="G651"/>
  <c r="H653"/>
  <c r="G653"/>
  <c r="H655"/>
  <c r="G655"/>
  <c r="H657"/>
  <c r="G657"/>
  <c r="H659"/>
  <c r="G659"/>
  <c r="H661"/>
  <c r="G661"/>
  <c r="H663"/>
  <c r="G663"/>
  <c r="H665"/>
  <c r="G665"/>
  <c r="H667"/>
  <c r="G667"/>
  <c r="H669"/>
  <c r="G669"/>
  <c r="H671"/>
  <c r="G671"/>
  <c r="H673"/>
  <c r="G673"/>
  <c r="H675"/>
  <c r="G675"/>
  <c r="H677"/>
  <c r="G677"/>
  <c r="H679"/>
  <c r="G679"/>
  <c r="H681"/>
  <c r="G681"/>
  <c r="H683"/>
  <c r="G683"/>
  <c r="H685"/>
  <c r="G685"/>
  <c r="H687"/>
  <c r="G687"/>
  <c r="H689"/>
  <c r="G689"/>
  <c r="H691"/>
  <c r="G691"/>
  <c r="H693"/>
  <c r="G693"/>
  <c r="H695"/>
  <c r="G695"/>
  <c r="H697"/>
  <c r="G697"/>
  <c r="H699"/>
  <c r="G699"/>
  <c r="G1072"/>
  <c r="H1072"/>
  <c r="H1555"/>
  <c r="G1555"/>
  <c r="H1578"/>
  <c r="G1578"/>
  <c r="G371"/>
  <c r="G375"/>
  <c r="G379"/>
  <c r="G383"/>
  <c r="G387"/>
  <c r="G391"/>
  <c r="G395"/>
  <c r="G399"/>
  <c r="G405"/>
  <c r="G420"/>
  <c r="G424"/>
  <c r="H588"/>
  <c r="G588"/>
  <c r="H590"/>
  <c r="G590"/>
  <c r="H592"/>
  <c r="G592"/>
  <c r="H632"/>
  <c r="G632"/>
  <c r="H989"/>
  <c r="G989"/>
  <c r="G1048"/>
  <c r="H1048"/>
  <c r="G1056"/>
  <c r="H1056"/>
  <c r="G1064"/>
  <c r="H1064"/>
  <c r="H1498"/>
  <c r="G1498"/>
  <c r="H1511"/>
  <c r="G1511"/>
  <c r="H1522"/>
  <c r="G1522"/>
  <c r="H701"/>
  <c r="G701"/>
  <c r="H703"/>
  <c r="G703"/>
  <c r="H705"/>
  <c r="G705"/>
  <c r="H707"/>
  <c r="G707"/>
  <c r="H709"/>
  <c r="G709"/>
  <c r="H711"/>
  <c r="G711"/>
  <c r="H713"/>
  <c r="G713"/>
  <c r="H715"/>
  <c r="G715"/>
  <c r="H717"/>
  <c r="G717"/>
  <c r="H719"/>
  <c r="G719"/>
  <c r="H721"/>
  <c r="G721"/>
  <c r="H723"/>
  <c r="G723"/>
  <c r="H725"/>
  <c r="G725"/>
  <c r="H727"/>
  <c r="G727"/>
  <c r="H729"/>
  <c r="G729"/>
  <c r="H731"/>
  <c r="G731"/>
  <c r="H733"/>
  <c r="G733"/>
  <c r="H735"/>
  <c r="G735"/>
  <c r="H737"/>
  <c r="G737"/>
  <c r="H739"/>
  <c r="G739"/>
  <c r="H741"/>
  <c r="G741"/>
  <c r="H743"/>
  <c r="G743"/>
  <c r="H745"/>
  <c r="G745"/>
  <c r="H747"/>
  <c r="G747"/>
  <c r="H749"/>
  <c r="G749"/>
  <c r="H751"/>
  <c r="G751"/>
  <c r="H753"/>
  <c r="G753"/>
  <c r="H755"/>
  <c r="G755"/>
  <c r="H757"/>
  <c r="G757"/>
  <c r="H759"/>
  <c r="G759"/>
  <c r="H761"/>
  <c r="G761"/>
  <c r="H763"/>
  <c r="G763"/>
  <c r="H765"/>
  <c r="G765"/>
  <c r="H767"/>
  <c r="G767"/>
  <c r="H769"/>
  <c r="G769"/>
  <c r="H771"/>
  <c r="G771"/>
  <c r="H773"/>
  <c r="G773"/>
  <c r="H775"/>
  <c r="G775"/>
  <c r="H777"/>
  <c r="G777"/>
  <c r="H779"/>
  <c r="G779"/>
  <c r="H781"/>
  <c r="G781"/>
  <c r="H783"/>
  <c r="G783"/>
  <c r="H785"/>
  <c r="G785"/>
  <c r="H787"/>
  <c r="G787"/>
  <c r="H789"/>
  <c r="G789"/>
  <c r="H791"/>
  <c r="G791"/>
  <c r="H793"/>
  <c r="G793"/>
  <c r="H795"/>
  <c r="G795"/>
  <c r="H797"/>
  <c r="G797"/>
  <c r="H799"/>
  <c r="G799"/>
  <c r="H801"/>
  <c r="G801"/>
  <c r="H803"/>
  <c r="G803"/>
  <c r="H805"/>
  <c r="G805"/>
  <c r="H807"/>
  <c r="G807"/>
  <c r="H809"/>
  <c r="G809"/>
  <c r="H811"/>
  <c r="G811"/>
  <c r="H813"/>
  <c r="G813"/>
  <c r="H815"/>
  <c r="G815"/>
  <c r="H817"/>
  <c r="G817"/>
  <c r="H819"/>
  <c r="G819"/>
  <c r="H821"/>
  <c r="G821"/>
  <c r="H823"/>
  <c r="G823"/>
  <c r="H825"/>
  <c r="G825"/>
  <c r="H827"/>
  <c r="G827"/>
  <c r="H829"/>
  <c r="G829"/>
  <c r="H831"/>
  <c r="G831"/>
  <c r="H833"/>
  <c r="G833"/>
  <c r="H835"/>
  <c r="G835"/>
  <c r="H837"/>
  <c r="G837"/>
  <c r="H839"/>
  <c r="G839"/>
  <c r="H841"/>
  <c r="G841"/>
  <c r="H843"/>
  <c r="G843"/>
  <c r="H845"/>
  <c r="G845"/>
  <c r="H847"/>
  <c r="G847"/>
  <c r="H849"/>
  <c r="G849"/>
  <c r="H851"/>
  <c r="G851"/>
  <c r="H853"/>
  <c r="G853"/>
  <c r="H855"/>
  <c r="G855"/>
  <c r="H857"/>
  <c r="G857"/>
  <c r="H859"/>
  <c r="G859"/>
  <c r="H861"/>
  <c r="G861"/>
  <c r="H863"/>
  <c r="G863"/>
  <c r="H865"/>
  <c r="G865"/>
  <c r="H867"/>
  <c r="G867"/>
  <c r="H869"/>
  <c r="G869"/>
  <c r="H871"/>
  <c r="G871"/>
  <c r="H873"/>
  <c r="G873"/>
  <c r="H875"/>
  <c r="G875"/>
  <c r="H877"/>
  <c r="G877"/>
  <c r="H879"/>
  <c r="G879"/>
  <c r="H881"/>
  <c r="G881"/>
  <c r="H883"/>
  <c r="G883"/>
  <c r="H885"/>
  <c r="G885"/>
  <c r="H887"/>
  <c r="G887"/>
  <c r="H889"/>
  <c r="G889"/>
  <c r="H891"/>
  <c r="G891"/>
  <c r="H893"/>
  <c r="G893"/>
  <c r="H895"/>
  <c r="G895"/>
  <c r="H897"/>
  <c r="G897"/>
  <c r="H899"/>
  <c r="G899"/>
  <c r="H901"/>
  <c r="G901"/>
  <c r="H903"/>
  <c r="G903"/>
  <c r="H905"/>
  <c r="G905"/>
  <c r="H907"/>
  <c r="G907"/>
  <c r="H909"/>
  <c r="G909"/>
  <c r="H911"/>
  <c r="G911"/>
  <c r="H913"/>
  <c r="G913"/>
  <c r="H915"/>
  <c r="G915"/>
  <c r="H917"/>
  <c r="G917"/>
  <c r="H919"/>
  <c r="G919"/>
  <c r="H927"/>
  <c r="G927"/>
  <c r="H935"/>
  <c r="G935"/>
  <c r="H943"/>
  <c r="G943"/>
  <c r="H951"/>
  <c r="G951"/>
  <c r="H959"/>
  <c r="G959"/>
  <c r="H967"/>
  <c r="G967"/>
  <c r="H975"/>
  <c r="G975"/>
  <c r="H983"/>
  <c r="G983"/>
  <c r="H993"/>
  <c r="G993"/>
  <c r="H1001"/>
  <c r="G1001"/>
  <c r="H1009"/>
  <c r="G1009"/>
  <c r="H1017"/>
  <c r="G1017"/>
  <c r="H1025"/>
  <c r="G1025"/>
  <c r="H1033"/>
  <c r="G1033"/>
  <c r="H1041"/>
  <c r="G1041"/>
  <c r="G1068"/>
  <c r="H1068"/>
  <c r="G1076"/>
  <c r="H1076"/>
  <c r="H589"/>
  <c r="G589"/>
  <c r="H591"/>
  <c r="G591"/>
  <c r="H631"/>
  <c r="G631"/>
  <c r="G1052"/>
  <c r="H1052"/>
  <c r="G1060"/>
  <c r="H1060"/>
  <c r="G920"/>
  <c r="G924"/>
  <c r="G928"/>
  <c r="G932"/>
  <c r="G936"/>
  <c r="G940"/>
  <c r="G944"/>
  <c r="G948"/>
  <c r="G952"/>
  <c r="G956"/>
  <c r="G960"/>
  <c r="G964"/>
  <c r="G968"/>
  <c r="G972"/>
  <c r="G976"/>
  <c r="G980"/>
  <c r="G986"/>
  <c r="G994"/>
  <c r="G998"/>
  <c r="G1002"/>
  <c r="G1006"/>
  <c r="G1010"/>
  <c r="G1014"/>
  <c r="G1018"/>
  <c r="G1022"/>
  <c r="G1026"/>
  <c r="G1030"/>
  <c r="G1034"/>
  <c r="G1038"/>
  <c r="G1042"/>
  <c r="H1440"/>
  <c r="G1440"/>
  <c r="J1440"/>
  <c r="H1444"/>
  <c r="G1444"/>
  <c r="J1444"/>
  <c r="G1449"/>
  <c r="J1449"/>
  <c r="H1449"/>
  <c r="G1453"/>
  <c r="H1453"/>
  <c r="H1482"/>
  <c r="G1482"/>
  <c r="H1495"/>
  <c r="G1495"/>
  <c r="H1519"/>
  <c r="G1519"/>
  <c r="H1542"/>
  <c r="G1542"/>
  <c r="H1574"/>
  <c r="G1574"/>
  <c r="F7" i="4"/>
  <c r="F51"/>
  <c r="D50"/>
  <c r="F107"/>
  <c r="D106"/>
  <c r="D6" s="1"/>
  <c r="D351"/>
  <c r="F356"/>
  <c r="F364"/>
  <c r="D363"/>
  <c r="H1051" i="1"/>
  <c r="H1055"/>
  <c r="H1059"/>
  <c r="H1063"/>
  <c r="H1067"/>
  <c r="H1071"/>
  <c r="H1075"/>
  <c r="J1471"/>
  <c r="G1471"/>
  <c r="J1473"/>
  <c r="G1473"/>
  <c r="H1539"/>
  <c r="G1539"/>
  <c r="H1571"/>
  <c r="G1571"/>
  <c r="F530" i="4"/>
  <c r="D529"/>
  <c r="H1077" i="1"/>
  <c r="G1077"/>
  <c r="H1442"/>
  <c r="G1442"/>
  <c r="J1442"/>
  <c r="G1447"/>
  <c r="J1447"/>
  <c r="H1447"/>
  <c r="G1451"/>
  <c r="J1451"/>
  <c r="H1451"/>
  <c r="H1514"/>
  <c r="G1514"/>
  <c r="H1526"/>
  <c r="G1526"/>
  <c r="H1558"/>
  <c r="G1558"/>
  <c r="H1454"/>
  <c r="G1462"/>
  <c r="I1462" s="1"/>
  <c r="J1462"/>
  <c r="H1463"/>
  <c r="G1464"/>
  <c r="I1464" s="1"/>
  <c r="J1464"/>
  <c r="H1465"/>
  <c r="I1465" s="1"/>
  <c r="G1466"/>
  <c r="I1466" s="1"/>
  <c r="J1466"/>
  <c r="H1467"/>
  <c r="I1467" s="1"/>
  <c r="G1468"/>
  <c r="I1468" s="1"/>
  <c r="J1468"/>
  <c r="H1469"/>
  <c r="H1486"/>
  <c r="G1486"/>
  <c r="H1502"/>
  <c r="G1502"/>
  <c r="H1530"/>
  <c r="G1530"/>
  <c r="H1546"/>
  <c r="G1546"/>
  <c r="H1562"/>
  <c r="G1562"/>
  <c r="E50" i="4"/>
  <c r="D46" i="1" s="1"/>
  <c r="F68" i="4"/>
  <c r="F83"/>
  <c r="D82"/>
  <c r="F124"/>
  <c r="F196"/>
  <c r="F225"/>
  <c r="D224"/>
  <c r="F253"/>
  <c r="D252"/>
  <c r="E350"/>
  <c r="I1439" i="1"/>
  <c r="I1441"/>
  <c r="I1443"/>
  <c r="I1446"/>
  <c r="I1448"/>
  <c r="I1450"/>
  <c r="I1452"/>
  <c r="G1455"/>
  <c r="I1455" s="1"/>
  <c r="J1455"/>
  <c r="H1456"/>
  <c r="I1456" s="1"/>
  <c r="G1457"/>
  <c r="I1457" s="1"/>
  <c r="J1457"/>
  <c r="H1458"/>
  <c r="I1458" s="1"/>
  <c r="G1459"/>
  <c r="I1459" s="1"/>
  <c r="J1459"/>
  <c r="H1460"/>
  <c r="I1460" s="1"/>
  <c r="G1477"/>
  <c r="I1477" s="1"/>
  <c r="J1477"/>
  <c r="G1479"/>
  <c r="I1479" s="1"/>
  <c r="J1479"/>
  <c r="H1490"/>
  <c r="G1490"/>
  <c r="H1506"/>
  <c r="G1506"/>
  <c r="H1534"/>
  <c r="G1534"/>
  <c r="H1550"/>
  <c r="G1550"/>
  <c r="H1566"/>
  <c r="G1566"/>
  <c r="E644" i="4"/>
  <c r="D638" i="1" s="1"/>
  <c r="G638" s="1"/>
  <c r="F417" i="4"/>
  <c r="F571"/>
  <c r="D567"/>
  <c r="H29" i="3"/>
  <c r="C1436" i="1"/>
  <c r="I1463"/>
  <c r="H1471"/>
  <c r="G1472"/>
  <c r="I1472" s="1"/>
  <c r="J1472"/>
  <c r="H1473"/>
  <c r="G1474"/>
  <c r="I1474" s="1"/>
  <c r="J1474"/>
  <c r="H1475"/>
  <c r="H1494"/>
  <c r="G1494"/>
  <c r="H1510"/>
  <c r="G1510"/>
  <c r="G1531"/>
  <c r="H1538"/>
  <c r="G1538"/>
  <c r="G1547"/>
  <c r="H1554"/>
  <c r="G1554"/>
  <c r="G1563"/>
  <c r="H1570"/>
  <c r="G1570"/>
  <c r="E82" i="4"/>
  <c r="D78" i="1" s="1"/>
  <c r="F164" i="4"/>
  <c r="E224"/>
  <c r="D220" i="1" s="1"/>
  <c r="D299" i="4"/>
  <c r="F304"/>
  <c r="F312"/>
  <c r="D311"/>
  <c r="F519"/>
  <c r="D515"/>
  <c r="D1299" i="1"/>
  <c r="G310" i="9"/>
  <c r="E310" s="1"/>
  <c r="B310" s="1"/>
  <c r="F190" i="5"/>
  <c r="F36" i="6"/>
  <c r="D35"/>
  <c r="F122"/>
  <c r="D114"/>
  <c r="F268" i="4"/>
  <c r="D643"/>
  <c r="F416"/>
  <c r="D420"/>
  <c r="D472"/>
  <c r="D484"/>
  <c r="E529"/>
  <c r="D580"/>
  <c r="F585"/>
  <c r="F594"/>
  <c r="D593"/>
  <c r="F8" i="5"/>
  <c r="F78"/>
  <c r="E87"/>
  <c r="D1065" i="1" s="1"/>
  <c r="D177" i="5"/>
  <c r="F180"/>
  <c r="F207"/>
  <c r="D206"/>
  <c r="F5" i="6"/>
  <c r="F130"/>
  <c r="D129"/>
  <c r="C1416" i="1"/>
  <c r="C1437"/>
  <c r="C1438"/>
  <c r="E643" i="4"/>
  <c r="D637" i="1" s="1"/>
  <c r="E593" i="4"/>
  <c r="D587" i="1" s="1"/>
  <c r="E7" i="5"/>
  <c r="D12"/>
  <c r="F45"/>
  <c r="F70"/>
  <c r="D69"/>
  <c r="D42" i="8"/>
  <c r="G21" i="9"/>
  <c r="H21"/>
  <c r="E420" i="4"/>
  <c r="F460"/>
  <c r="D459"/>
  <c r="D238" i="5"/>
  <c r="F246"/>
  <c r="E35" i="6"/>
  <c r="E5" i="7"/>
  <c r="G316" i="9" s="1"/>
  <c r="E316" s="1"/>
  <c r="D49" i="8"/>
  <c r="E23" i="9"/>
  <c r="B23" s="1"/>
  <c r="E31"/>
  <c r="B31" s="1"/>
  <c r="E39"/>
  <c r="B39" s="1"/>
  <c r="G210"/>
  <c r="E210" s="1"/>
  <c r="B210" s="1"/>
  <c r="B29"/>
  <c r="E290"/>
  <c r="B290" s="1"/>
  <c r="E27"/>
  <c r="B27" s="1"/>
  <c r="E35"/>
  <c r="B35" s="1"/>
  <c r="B25"/>
  <c r="B158"/>
  <c r="G162"/>
  <c r="E162" s="1"/>
  <c r="B162" s="1"/>
  <c r="G194"/>
  <c r="E194" s="1"/>
  <c r="B194" s="1"/>
  <c r="G202"/>
  <c r="E202" s="1"/>
  <c r="B202" s="1"/>
  <c r="M213"/>
  <c r="G281"/>
  <c r="E281" s="1"/>
  <c r="B281" s="1"/>
  <c r="G280"/>
  <c r="E280" s="1"/>
  <c r="B280" s="1"/>
  <c r="G279"/>
  <c r="E279" s="1"/>
  <c r="B279" s="1"/>
  <c r="G211"/>
  <c r="E211" s="1"/>
  <c r="B211" s="1"/>
  <c r="G207"/>
  <c r="E207" s="1"/>
  <c r="B207" s="1"/>
  <c r="G203"/>
  <c r="E203" s="1"/>
  <c r="B203" s="1"/>
  <c r="G199"/>
  <c r="E199" s="1"/>
  <c r="B199" s="1"/>
  <c r="G195"/>
  <c r="E195" s="1"/>
  <c r="B195" s="1"/>
  <c r="G190"/>
  <c r="E190" s="1"/>
  <c r="B190"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212"/>
  <c r="E212" s="1"/>
  <c r="B212" s="1"/>
  <c r="G208"/>
  <c r="E208" s="1"/>
  <c r="B208" s="1"/>
  <c r="G204"/>
  <c r="E204" s="1"/>
  <c r="B204" s="1"/>
  <c r="G200"/>
  <c r="E200" s="1"/>
  <c r="B200" s="1"/>
  <c r="G196"/>
  <c r="E196" s="1"/>
  <c r="B196" s="1"/>
  <c r="L192"/>
  <c r="F192" s="1"/>
  <c r="G191"/>
  <c r="E191" s="1"/>
  <c r="B191" s="1"/>
  <c r="G187"/>
  <c r="E187" s="1"/>
  <c r="B187" s="1"/>
  <c r="G166"/>
  <c r="H165"/>
  <c r="G209"/>
  <c r="E209" s="1"/>
  <c r="B209" s="1"/>
  <c r="G205"/>
  <c r="E205" s="1"/>
  <c r="B205" s="1"/>
  <c r="G201"/>
  <c r="E201" s="1"/>
  <c r="B201" s="1"/>
  <c r="G197"/>
  <c r="E197" s="1"/>
  <c r="B197" s="1"/>
  <c r="G193"/>
  <c r="E193" s="1"/>
  <c r="B193" s="1"/>
  <c r="G192"/>
  <c r="E192" s="1"/>
  <c r="B192" s="1"/>
  <c r="G188"/>
  <c r="E188" s="1"/>
  <c r="B188" s="1"/>
  <c r="G165"/>
  <c r="E165" s="1"/>
  <c r="B165" s="1"/>
  <c r="G164"/>
  <c r="E164" s="1"/>
  <c r="B164" s="1"/>
  <c r="G163"/>
  <c r="E163" s="1"/>
  <c r="B163" s="1"/>
  <c r="I10"/>
  <c r="B157"/>
  <c r="G161"/>
  <c r="E161" s="1"/>
  <c r="B161" s="1"/>
  <c r="G189"/>
  <c r="E189" s="1"/>
  <c r="B189" s="1"/>
  <c r="L213"/>
  <c r="G198"/>
  <c r="E198" s="1"/>
  <c r="B198" s="1"/>
  <c r="G206"/>
  <c r="E206" s="1"/>
  <c r="B206" s="1"/>
  <c r="F277"/>
  <c r="B215"/>
  <c r="B225"/>
  <c r="B227"/>
  <c r="B229"/>
  <c r="B231"/>
  <c r="B233"/>
  <c r="B235"/>
  <c r="B237"/>
  <c r="B239"/>
  <c r="B241"/>
  <c r="B243"/>
  <c r="B245"/>
  <c r="B247"/>
  <c r="B249"/>
  <c r="B251"/>
  <c r="B253"/>
  <c r="B255"/>
  <c r="B257"/>
  <c r="B259"/>
  <c r="B261"/>
  <c r="B263"/>
  <c r="B265"/>
  <c r="B267"/>
  <c r="B269"/>
  <c r="B271"/>
  <c r="E289"/>
  <c r="B289" s="1"/>
  <c r="B299"/>
  <c r="E282"/>
  <c r="B282" s="1"/>
  <c r="I23" i="3" l="1"/>
  <c r="D1214" i="1"/>
  <c r="F213" i="9"/>
  <c r="B213" s="1"/>
  <c r="E166"/>
  <c r="B166" s="1"/>
  <c r="G1501" i="1"/>
  <c r="I1442"/>
  <c r="I1473"/>
  <c r="I1449"/>
  <c r="I1444"/>
  <c r="H1483"/>
  <c r="G1483"/>
  <c r="F263" i="4"/>
  <c r="E151"/>
  <c r="E289" s="1"/>
  <c r="F163"/>
  <c r="H159" i="1"/>
  <c r="F152" i="4"/>
  <c r="D129" i="1"/>
  <c r="F133" i="4"/>
  <c r="E6"/>
  <c r="I16" i="3" s="1"/>
  <c r="B316" i="9"/>
  <c r="E315"/>
  <c r="I10" i="3" s="1"/>
  <c r="H16"/>
  <c r="C2" i="1"/>
  <c r="E408" i="4"/>
  <c r="D403" i="1" s="1"/>
  <c r="D345"/>
  <c r="D1329"/>
  <c r="I25" i="3"/>
  <c r="I34"/>
  <c r="C1517" i="1"/>
  <c r="C1423"/>
  <c r="F129" i="6"/>
  <c r="H27" i="3"/>
  <c r="C1408" i="1"/>
  <c r="F114" i="6"/>
  <c r="D414" i="1"/>
  <c r="F12" i="5"/>
  <c r="C990" i="1"/>
  <c r="H1438"/>
  <c r="G1438"/>
  <c r="G311" i="9"/>
  <c r="E311" s="1"/>
  <c r="B311" s="1"/>
  <c r="C1183" i="1"/>
  <c r="F206" i="5"/>
  <c r="G1065" i="1"/>
  <c r="H1065"/>
  <c r="F593" i="4"/>
  <c r="C587" i="1"/>
  <c r="E528" i="4"/>
  <c r="D523" i="1"/>
  <c r="F299" i="4"/>
  <c r="D298"/>
  <c r="D412" s="1"/>
  <c r="C294" i="1"/>
  <c r="F252" i="4"/>
  <c r="C248" i="1"/>
  <c r="D528" i="4"/>
  <c r="F529"/>
  <c r="C523" i="1"/>
  <c r="I1440"/>
  <c r="H638"/>
  <c r="E175" i="5"/>
  <c r="D1152" i="1" s="1"/>
  <c r="D1153"/>
  <c r="I22" i="3"/>
  <c r="F580" i="4"/>
  <c r="C574" i="1"/>
  <c r="F515" i="4"/>
  <c r="C509" i="1"/>
  <c r="H19" i="9"/>
  <c r="E19" s="1"/>
  <c r="B19" s="1"/>
  <c r="C1524" i="1"/>
  <c r="D43" i="8"/>
  <c r="G313" i="9" s="1"/>
  <c r="E313" s="1"/>
  <c r="F238" i="5"/>
  <c r="D237"/>
  <c r="C1215" i="1"/>
  <c r="D68" i="5"/>
  <c r="C1047" i="1"/>
  <c r="F69" i="5"/>
  <c r="I20" i="3"/>
  <c r="D985" i="1"/>
  <c r="G1437"/>
  <c r="H1437"/>
  <c r="F484" i="4"/>
  <c r="C478" i="1"/>
  <c r="F643" i="4"/>
  <c r="C637" i="1"/>
  <c r="F35" i="6"/>
  <c r="H25" i="3"/>
  <c r="C1329" i="1"/>
  <c r="H1299"/>
  <c r="G1299"/>
  <c r="F311" i="4"/>
  <c r="C306" i="1"/>
  <c r="E68" i="5"/>
  <c r="I1447" i="1"/>
  <c r="I1471"/>
  <c r="F644" i="4"/>
  <c r="F351"/>
  <c r="D350"/>
  <c r="C346" i="1"/>
  <c r="F50" i="4"/>
  <c r="C46" i="1"/>
  <c r="G308" i="9"/>
  <c r="E308" s="1"/>
  <c r="B308" s="1"/>
  <c r="D176" i="5"/>
  <c r="F177"/>
  <c r="C1154" i="1"/>
  <c r="F420" i="4"/>
  <c r="D635"/>
  <c r="C414" i="1"/>
  <c r="F106" i="4"/>
  <c r="C102" i="1"/>
  <c r="D1436"/>
  <c r="G1436" s="1"/>
  <c r="I29" i="3"/>
  <c r="F459" i="4"/>
  <c r="C453" i="1"/>
  <c r="E21" i="9"/>
  <c r="H1416" i="1"/>
  <c r="G1416"/>
  <c r="D141" i="6"/>
  <c r="D7" i="5"/>
  <c r="F472" i="4"/>
  <c r="C466" i="1"/>
  <c r="E141" i="6"/>
  <c r="H1436" i="1"/>
  <c r="F567" i="4"/>
  <c r="C561" i="1"/>
  <c r="F224" i="4"/>
  <c r="C220" i="1"/>
  <c r="F82" i="4"/>
  <c r="C78" i="1"/>
  <c r="I1451"/>
  <c r="D151" i="4"/>
  <c r="F363"/>
  <c r="C358" i="1"/>
  <c r="E407" i="4"/>
  <c r="D402" i="1" s="1"/>
  <c r="H1167"/>
  <c r="G1167"/>
  <c r="D147" l="1"/>
  <c r="I17" i="3"/>
  <c r="H129" i="1"/>
  <c r="G129"/>
  <c r="E412" i="4"/>
  <c r="F412" s="1"/>
  <c r="E290"/>
  <c r="D286" i="1" s="1"/>
  <c r="F6" i="4"/>
  <c r="D2" i="1"/>
  <c r="G2" s="1"/>
  <c r="B313" i="9"/>
  <c r="D639" i="4"/>
  <c r="C407" i="1"/>
  <c r="D1435"/>
  <c r="I28" i="3"/>
  <c r="G478" i="1"/>
  <c r="H478"/>
  <c r="G1047"/>
  <c r="H1047"/>
  <c r="G294"/>
  <c r="H294"/>
  <c r="E636" i="4"/>
  <c r="D630" i="1" s="1"/>
  <c r="D522"/>
  <c r="G358"/>
  <c r="H358"/>
  <c r="G561"/>
  <c r="H561"/>
  <c r="H28" i="3"/>
  <c r="C1435" i="1"/>
  <c r="F141" i="6"/>
  <c r="G453" i="1"/>
  <c r="H453"/>
  <c r="H102"/>
  <c r="G102"/>
  <c r="D408" i="4"/>
  <c r="F350"/>
  <c r="C345" i="1"/>
  <c r="G466"/>
  <c r="H466"/>
  <c r="F68" i="5"/>
  <c r="H21" i="3"/>
  <c r="C1046" i="1"/>
  <c r="I35" i="3"/>
  <c r="C1518" i="1"/>
  <c r="G509"/>
  <c r="H509"/>
  <c r="G318" i="9"/>
  <c r="E318" s="1"/>
  <c r="D636" i="4"/>
  <c r="F528"/>
  <c r="C522" i="1"/>
  <c r="D407" i="4"/>
  <c r="F298"/>
  <c r="C293" i="1"/>
  <c r="G587"/>
  <c r="H587"/>
  <c r="E413" i="4"/>
  <c r="E291"/>
  <c r="D287" i="1" s="1"/>
  <c r="D285"/>
  <c r="G314" i="9"/>
  <c r="E314" s="1"/>
  <c r="B314" s="1"/>
  <c r="H78" i="1"/>
  <c r="G78"/>
  <c r="G1154"/>
  <c r="H1154"/>
  <c r="H46"/>
  <c r="G46"/>
  <c r="H17" i="3"/>
  <c r="D289" i="4"/>
  <c r="F151"/>
  <c r="C147" i="1"/>
  <c r="G220"/>
  <c r="H220"/>
  <c r="G414"/>
  <c r="H414"/>
  <c r="D1046"/>
  <c r="I21" i="3"/>
  <c r="H637" i="1"/>
  <c r="G637"/>
  <c r="E6" i="5"/>
  <c r="G1215" i="1"/>
  <c r="H1215"/>
  <c r="G1524"/>
  <c r="H1524"/>
  <c r="G248"/>
  <c r="H248"/>
  <c r="H1183"/>
  <c r="G1183"/>
  <c r="H990"/>
  <c r="G990"/>
  <c r="E635" i="4"/>
  <c r="D629" i="1" s="1"/>
  <c r="H1423"/>
  <c r="G1423"/>
  <c r="K1451" i="9"/>
  <c r="D6" i="5"/>
  <c r="H20" i="3"/>
  <c r="F7" i="5"/>
  <c r="C985" i="1"/>
  <c r="B21" i="9"/>
  <c r="F635" i="4"/>
  <c r="C629" i="1"/>
  <c r="F176" i="5"/>
  <c r="H22" i="3"/>
  <c r="D175" i="5"/>
  <c r="C1153" i="1"/>
  <c r="G346"/>
  <c r="H346"/>
  <c r="G306"/>
  <c r="H306"/>
  <c r="G1329"/>
  <c r="H1329"/>
  <c r="F237" i="5"/>
  <c r="H23" i="3"/>
  <c r="C1214" i="1"/>
  <c r="G574"/>
  <c r="H574"/>
  <c r="G523"/>
  <c r="H523"/>
  <c r="H1408"/>
  <c r="G1408"/>
  <c r="G1517"/>
  <c r="H1517"/>
  <c r="H11" i="3"/>
  <c r="H2" i="1"/>
  <c r="D407" l="1"/>
  <c r="E414" i="4"/>
  <c r="D409" i="1" s="1"/>
  <c r="E639" i="4"/>
  <c r="D633" i="1" s="1"/>
  <c r="H278" i="9"/>
  <c r="D984" i="1"/>
  <c r="H522"/>
  <c r="G522"/>
  <c r="H1046"/>
  <c r="G1046"/>
  <c r="C633"/>
  <c r="N3" i="9"/>
  <c r="G285"/>
  <c r="E285" s="1"/>
  <c r="B285" s="1"/>
  <c r="G278"/>
  <c r="E278" s="1"/>
  <c r="F6" i="5"/>
  <c r="C984" i="1"/>
  <c r="H147"/>
  <c r="G147"/>
  <c r="G293"/>
  <c r="H293"/>
  <c r="G345"/>
  <c r="H345"/>
  <c r="H1435"/>
  <c r="G1435"/>
  <c r="H9" i="3"/>
  <c r="G407" i="1"/>
  <c r="H407"/>
  <c r="H1214"/>
  <c r="G1214"/>
  <c r="H1153"/>
  <c r="G1153"/>
  <c r="G629"/>
  <c r="H629"/>
  <c r="H985"/>
  <c r="G985"/>
  <c r="E640" i="4"/>
  <c r="E415"/>
  <c r="D410" i="1" s="1"/>
  <c r="D408"/>
  <c r="F636" i="4"/>
  <c r="C630" i="1"/>
  <c r="H1518"/>
  <c r="G1518"/>
  <c r="F175" i="5"/>
  <c r="C1152" i="1"/>
  <c r="D413" i="4"/>
  <c r="D291"/>
  <c r="F289"/>
  <c r="C285" i="1"/>
  <c r="D290" i="4"/>
  <c r="F407"/>
  <c r="C402" i="1"/>
  <c r="E317" i="9"/>
  <c r="B318"/>
  <c r="F408" i="4"/>
  <c r="C403" i="1"/>
  <c r="E312" i="9"/>
  <c r="I11" i="3" s="1"/>
  <c r="F639" i="4" l="1"/>
  <c r="F290"/>
  <c r="C286" i="1"/>
  <c r="G403"/>
  <c r="H403"/>
  <c r="G402"/>
  <c r="H402"/>
  <c r="F291" i="4"/>
  <c r="C287" i="1"/>
  <c r="E277" i="9"/>
  <c r="B278"/>
  <c r="H633" i="1"/>
  <c r="G633"/>
  <c r="D415" i="4"/>
  <c r="D640"/>
  <c r="F413"/>
  <c r="C408" i="1"/>
  <c r="D414" i="4"/>
  <c r="K3" i="9"/>
  <c r="I9" i="3"/>
  <c r="G285" i="1"/>
  <c r="H285"/>
  <c r="G1152"/>
  <c r="H1152"/>
  <c r="H630"/>
  <c r="G630"/>
  <c r="E642" i="4"/>
  <c r="D634" i="1"/>
  <c r="H984"/>
  <c r="H8" i="3"/>
  <c r="G984" i="1"/>
  <c r="E641" i="4"/>
  <c r="M3" i="9" l="1"/>
  <c r="I8" i="3"/>
  <c r="F414" i="4"/>
  <c r="C409" i="1"/>
  <c r="F415" i="4"/>
  <c r="C410" i="1"/>
  <c r="E645" i="4"/>
  <c r="D635" i="1"/>
  <c r="G408"/>
  <c r="H408"/>
  <c r="G287"/>
  <c r="H287"/>
  <c r="E646" i="4"/>
  <c r="D636" i="1"/>
  <c r="D642" i="4"/>
  <c r="F640"/>
  <c r="C634" i="1"/>
  <c r="D641" i="4"/>
  <c r="G286" i="1"/>
  <c r="H286"/>
  <c r="H634" l="1"/>
  <c r="G634"/>
  <c r="I19" i="3"/>
  <c r="D640" i="1"/>
  <c r="G409"/>
  <c r="H409"/>
  <c r="D646" i="4"/>
  <c r="F642"/>
  <c r="C636" i="1"/>
  <c r="I18" i="3"/>
  <c r="D639" i="1"/>
  <c r="F641" i="4"/>
  <c r="D645"/>
  <c r="C635" i="1"/>
  <c r="G410"/>
  <c r="H410"/>
  <c r="H19" i="3" l="1"/>
  <c r="F646" i="4"/>
  <c r="C640" i="1"/>
  <c r="G276" i="9"/>
  <c r="E276" s="1"/>
  <c r="B276" s="1"/>
  <c r="G635" i="1"/>
  <c r="H635"/>
  <c r="F645" i="4"/>
  <c r="H18" i="3"/>
  <c r="C639" i="1"/>
  <c r="H636"/>
  <c r="G636"/>
  <c r="G639" l="1"/>
  <c r="H639"/>
  <c r="H7" i="3"/>
  <c r="H640" i="1"/>
  <c r="G640"/>
  <c r="J3" i="9" l="1"/>
  <c r="G274" l="1"/>
  <c r="L272"/>
  <c r="H274"/>
  <c r="M272"/>
  <c r="G18"/>
  <c r="H18"/>
  <c r="H15"/>
  <c r="M15"/>
  <c r="J12"/>
  <c r="I9"/>
  <c r="G15"/>
  <c r="E15" s="1"/>
  <c r="J8"/>
  <c r="L15"/>
  <c r="J11"/>
  <c r="J9"/>
  <c r="G16"/>
  <c r="K8"/>
  <c r="J13"/>
  <c r="K5"/>
  <c r="J10"/>
  <c r="H16"/>
  <c r="I5"/>
  <c r="K9"/>
  <c r="M16"/>
  <c r="I12"/>
  <c r="J5"/>
  <c r="L16"/>
  <c r="H17"/>
  <c r="G17"/>
  <c r="I17"/>
  <c r="K6"/>
  <c r="I11"/>
  <c r="I7"/>
  <c r="K11"/>
  <c r="J17"/>
  <c r="J6"/>
  <c r="K10"/>
  <c r="I6"/>
  <c r="K12"/>
  <c r="I13"/>
  <c r="K7"/>
  <c r="I8"/>
  <c r="J7"/>
  <c r="K13"/>
  <c r="E274" l="1"/>
  <c r="F272"/>
  <c r="B272" s="1"/>
  <c r="F16"/>
  <c r="E17"/>
  <c r="B17" s="1"/>
  <c r="F15"/>
  <c r="E18"/>
  <c r="B18" s="1"/>
  <c r="E13"/>
  <c r="B13" s="1"/>
  <c r="E11"/>
  <c r="B11" s="1"/>
  <c r="E10"/>
  <c r="B10" s="1"/>
  <c r="E16"/>
  <c r="E8"/>
  <c r="B8" s="1"/>
  <c r="E6"/>
  <c r="B6" s="1"/>
  <c r="E5"/>
  <c r="E9"/>
  <c r="B9" s="1"/>
  <c r="F20"/>
  <c r="E7"/>
  <c r="B7" s="1"/>
  <c r="E12"/>
  <c r="B12" s="1"/>
  <c r="B274"/>
  <c r="E20"/>
  <c r="I7" i="3" s="1"/>
  <c r="F14" i="9" l="1"/>
  <c r="B15"/>
  <c r="B16"/>
  <c r="E14"/>
  <c r="F3"/>
  <c r="E4"/>
  <c r="B5"/>
  <c r="E3"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<sst xmlns="http://schemas.openxmlformats.org/spreadsheetml/2006/main" count="4374" uniqueCount="3426">
  <si>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</si>
  <si>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</si>
  <si>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</si>
  <si>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</si>
  <si>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</si>
  <si>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</si>
  <si>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</si>
  <si>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</si>
  <si>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</si>
  <si>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</si>
  <si>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</si>
  <si>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</si>
  <si>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</si>
  <si>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</si>
  <si>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</si>
  <si>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</si>
  <si>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</si>
  <si>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</si>
  <si>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</si>
  <si>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</si>
  <si>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</si>
  <si>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</si>
  <si>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</si>
  <si>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</si>
  <si>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</si>
  <si>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</si>
  <si>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</si>
  <si>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</si>
  <si>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</si>
  <si>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</si>
  <si>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</si>
  <si>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ŠKURINJE, RIJEKA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</si>
  <si>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</si>
  <si>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</si>
  <si>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</si>
  <si>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</si>
  <si>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</si>
  <si>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</si>
  <si>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</si>
  <si>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</si>
  <si>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</si>
  <si>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</si>
  <si>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</si>
  <si>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</si>
  <si>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</si>
  <si>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</si>
  <si>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</si>
  <si>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</si>
  <si>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</si>
  <si>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11332 - O.Š. ŠKURINJE,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</si>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</sst>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1085898.75</v>
      </c>
      <c r="D2" s="6">
        <f>'PR-RAS'!E6</f>
        <v>1316080.8799999999</v>
      </c>
      <c r="E2" s="6">
        <v>0</v>
      </c>
      <c r="F2" s="6">
        <v>0</v>
      </c>
      <c r="G2" s="7">
        <f t="shared" ref="G2:G264" si="0">(B2/1000)*(C2*1+D2*2)</f>
        <v>3718.0605099999998</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896056.72</v>
      </c>
      <c r="D46" s="1">
        <f>'PR-RAS'!E50</f>
        <v>1106402.23</v>
      </c>
      <c r="E46" s="1">
        <v>0</v>
      </c>
      <c r="F46" s="1">
        <v>0</v>
      </c>
      <c r="G46" s="2">
        <f t="shared" si="0"/>
        <v>139898.75309999997</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894203.97</v>
      </c>
      <c r="D64" s="1">
        <f>'PR-RAS'!E68</f>
        <v>1106402.23</v>
      </c>
      <c r="E64" s="1">
        <v>0</v>
      </c>
      <c r="F64" s="1">
        <v>0</v>
      </c>
      <c r="G64" s="2">
        <f t="shared" si="0"/>
        <v>195741.53108999997</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886327.14</v>
      </c>
      <c r="D65" s="1">
        <f>'PR-RAS'!E69</f>
        <v>1105343.46</v>
      </c>
      <c r="E65" s="1">
        <v>0</v>
      </c>
      <c r="F65" s="1">
        <v>0</v>
      </c>
      <c r="G65" s="2">
        <f t="shared" si="0"/>
        <v>198208.89984</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7876.83</v>
      </c>
      <c r="D66" s="1">
        <f>'PR-RAS'!E70</f>
        <v>1058.77</v>
      </c>
      <c r="E66" s="1">
        <v>0</v>
      </c>
      <c r="F66" s="1">
        <v>0</v>
      </c>
      <c r="G66" s="2">
        <f t="shared" si="0"/>
        <v>649.63405</v>
      </c>
      <c r="H66" s="2">
        <f t="shared" si="1"/>
        <v>0.40000000000009095</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1852.75</v>
      </c>
      <c r="D70" s="1">
        <f>'PR-RAS'!E74</f>
        <v>0</v>
      </c>
      <c r="E70" s="1">
        <v>0</v>
      </c>
      <c r="F70" s="1">
        <v>0</v>
      </c>
      <c r="G70" s="2">
        <f t="shared" si="0"/>
        <v>127.83975000000001</v>
      </c>
      <c r="H70" s="2">
        <f t="shared" si="1"/>
        <v>0.25</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1852.75</v>
      </c>
      <c r="D71" s="1">
        <f>'PR-RAS'!E75</f>
        <v>0</v>
      </c>
      <c r="E71" s="1">
        <v>0</v>
      </c>
      <c r="F71" s="1">
        <v>0</v>
      </c>
      <c r="G71" s="2">
        <f t="shared" si="0"/>
        <v>129.69250000000002</v>
      </c>
      <c r="H71" s="2">
        <f t="shared" si="1"/>
        <v>0.25</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48174.239999999998</v>
      </c>
      <c r="D102" s="1">
        <f>'PR-RAS'!E106</f>
        <v>60175.95</v>
      </c>
      <c r="E102" s="1">
        <v>0</v>
      </c>
      <c r="F102" s="1">
        <v>0</v>
      </c>
      <c r="G102" s="2">
        <f t="shared" si="0"/>
        <v>17021.14014</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48174.239999999998</v>
      </c>
      <c r="D108" s="1">
        <f>'PR-RAS'!E112</f>
        <v>60175.95</v>
      </c>
      <c r="E108" s="1">
        <v>0</v>
      </c>
      <c r="F108" s="1">
        <v>0</v>
      </c>
      <c r="G108" s="2">
        <f t="shared" si="0"/>
        <v>18032.296979999999</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48174.239999999998</v>
      </c>
      <c r="D113" s="1">
        <f>'PR-RAS'!E117</f>
        <v>60175.95</v>
      </c>
      <c r="E113" s="1">
        <v>0</v>
      </c>
      <c r="F113" s="1">
        <v>0</v>
      </c>
      <c r="G113" s="2">
        <f t="shared" si="0"/>
        <v>18874.927679999997</v>
      </c>
      <c r="H113" s="2">
        <f t="shared" si="1"/>
        <v>0.29000000000087311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2696.42</v>
      </c>
      <c r="D120" s="1">
        <f>'PR-RAS'!E124</f>
        <v>1900</v>
      </c>
      <c r="E120" s="1">
        <v>0</v>
      </c>
      <c r="F120" s="1">
        <v>0</v>
      </c>
      <c r="G120" s="2">
        <f t="shared" si="0"/>
        <v>773.07398000000001</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2696.42</v>
      </c>
      <c r="D121" s="1">
        <f>'PR-RAS'!E125</f>
        <v>1900</v>
      </c>
      <c r="E121" s="1">
        <v>0</v>
      </c>
      <c r="F121" s="1">
        <v>0</v>
      </c>
      <c r="G121" s="2">
        <f t="shared" si="0"/>
        <v>779.57039999999995</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44</v>
      </c>
      <c r="D122" s="1">
        <f>'PR-RAS'!E126</f>
        <v>50</v>
      </c>
      <c r="E122" s="1">
        <v>0</v>
      </c>
      <c r="F122" s="1">
        <v>0</v>
      </c>
      <c r="G122" s="2">
        <f t="shared" si="0"/>
        <v>17.423999999999999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2652.42</v>
      </c>
      <c r="D123" s="1">
        <f>'PR-RAS'!E127</f>
        <v>1850</v>
      </c>
      <c r="E123" s="1">
        <v>0</v>
      </c>
      <c r="F123" s="1">
        <v>0</v>
      </c>
      <c r="G123" s="2">
        <f t="shared" si="0"/>
        <v>774.99523999999997</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138971.35999999999</v>
      </c>
      <c r="D129" s="1">
        <f>'PR-RAS'!E133</f>
        <v>147602.70000000001</v>
      </c>
      <c r="E129" s="1">
        <v>0</v>
      </c>
      <c r="F129" s="1">
        <v>0</v>
      </c>
      <c r="G129" s="2">
        <f t="shared" si="0"/>
        <v>55574.62528</v>
      </c>
      <c r="H129" s="2">
        <f t="shared" si="1"/>
        <v>0.65999999997438863</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138971.35999999999</v>
      </c>
      <c r="D130" s="1">
        <f>'PR-RAS'!E134</f>
        <v>147602.70000000001</v>
      </c>
      <c r="E130" s="1">
        <v>0</v>
      </c>
      <c r="F130" s="1">
        <v>0</v>
      </c>
      <c r="G130" s="2">
        <f t="shared" si="0"/>
        <v>56008.802040000002</v>
      </c>
      <c r="H130" s="2">
        <f t="shared" si="1"/>
        <v>0.65999999997438863</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128975.36</v>
      </c>
      <c r="D131" s="1">
        <f>'PR-RAS'!E135</f>
        <v>144341.20000000001</v>
      </c>
      <c r="E131" s="1">
        <v>0</v>
      </c>
      <c r="F131" s="1">
        <v>0</v>
      </c>
      <c r="G131" s="2">
        <f t="shared" si="0"/>
        <v>54295.508800000003</v>
      </c>
      <c r="H131" s="2">
        <f t="shared" si="1"/>
        <v>0.56000000001222361</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9996</v>
      </c>
      <c r="D132" s="1">
        <f>'PR-RAS'!E136</f>
        <v>3261.5</v>
      </c>
      <c r="E132" s="1">
        <v>0</v>
      </c>
      <c r="F132" s="1">
        <v>0</v>
      </c>
      <c r="G132" s="2">
        <f t="shared" si="0"/>
        <v>2163.989</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0.01</v>
      </c>
      <c r="D135" s="1">
        <f>'PR-RAS'!E139</f>
        <v>0</v>
      </c>
      <c r="E135" s="1">
        <v>0</v>
      </c>
      <c r="F135" s="1">
        <v>0</v>
      </c>
      <c r="G135" s="2">
        <f t="shared" si="0"/>
        <v>1.34E-3</v>
      </c>
      <c r="H135" s="2">
        <f t="shared" si="1"/>
        <v>0.01</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0.01</v>
      </c>
      <c r="D146" s="1">
        <f>'PR-RAS'!E150</f>
        <v>0</v>
      </c>
      <c r="E146" s="1">
        <v>0</v>
      </c>
      <c r="F146" s="1">
        <v>0</v>
      </c>
      <c r="G146" s="2">
        <f t="shared" si="0"/>
        <v>1.4499999999999999E-3</v>
      </c>
      <c r="H146" s="2">
        <f t="shared" si="1"/>
        <v>0.01</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1079532.5399999996</v>
      </c>
      <c r="D147" s="1">
        <f>'PR-RAS'!E151</f>
        <v>1328494.8100000005</v>
      </c>
      <c r="E147" s="1">
        <v>0</v>
      </c>
      <c r="F147" s="1">
        <v>0</v>
      </c>
      <c r="G147" s="2">
        <f t="shared" si="0"/>
        <v>545532.23536000005</v>
      </c>
      <c r="H147" s="2">
        <f t="shared" si="1"/>
        <v>0.64999999990686774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892929.83999999985</v>
      </c>
      <c r="D148" s="1">
        <f>'PR-RAS'!E152</f>
        <v>1121886.8900000001</v>
      </c>
      <c r="E148" s="1">
        <v>0</v>
      </c>
      <c r="F148" s="1">
        <v>0</v>
      </c>
      <c r="G148" s="2">
        <f t="shared" si="0"/>
        <v>461095.43213999999</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729860.16999999993</v>
      </c>
      <c r="D149" s="1">
        <f>'PR-RAS'!E153</f>
        <v>929154.10000000009</v>
      </c>
      <c r="E149" s="1">
        <v>0</v>
      </c>
      <c r="F149" s="1">
        <v>0</v>
      </c>
      <c r="G149" s="2">
        <f t="shared" si="0"/>
        <v>383048.91875999997</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715513.11</v>
      </c>
      <c r="D150" s="1">
        <f>'PR-RAS'!E154</f>
        <v>906635.76</v>
      </c>
      <c r="E150" s="1">
        <v>0</v>
      </c>
      <c r="F150" s="1">
        <v>0</v>
      </c>
      <c r="G150" s="2">
        <f t="shared" si="0"/>
        <v>376788.90986999997</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11430.61</v>
      </c>
      <c r="D152" s="1">
        <f>'PR-RAS'!E156</f>
        <v>18537.53</v>
      </c>
      <c r="E152" s="1">
        <v>0</v>
      </c>
      <c r="F152" s="1">
        <v>0</v>
      </c>
      <c r="G152" s="2">
        <f t="shared" si="0"/>
        <v>7324.3561699999991</v>
      </c>
      <c r="H152" s="2">
        <f t="shared" si="1"/>
        <v>0.86000000000058208</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2916.45</v>
      </c>
      <c r="D153" s="1">
        <f>'PR-RAS'!E157</f>
        <v>3980.81</v>
      </c>
      <c r="E153" s="1">
        <v>0</v>
      </c>
      <c r="F153" s="1">
        <v>0</v>
      </c>
      <c r="G153" s="2">
        <f t="shared" si="0"/>
        <v>1653.4666399999999</v>
      </c>
      <c r="H153" s="2">
        <f t="shared" si="1"/>
        <v>0.63999999999987267</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42634.83</v>
      </c>
      <c r="D154" s="1">
        <f>'PR-RAS'!E158</f>
        <v>39429.35</v>
      </c>
      <c r="E154" s="1">
        <v>0</v>
      </c>
      <c r="F154" s="1">
        <v>0</v>
      </c>
      <c r="G154" s="2">
        <f t="shared" si="0"/>
        <v>18588.51009</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120434.84</v>
      </c>
      <c r="D155" s="1">
        <f>'PR-RAS'!E159</f>
        <v>153303.44</v>
      </c>
      <c r="E155" s="1">
        <v>0</v>
      </c>
      <c r="F155" s="1">
        <v>0</v>
      </c>
      <c r="G155" s="2">
        <f t="shared" si="0"/>
        <v>65764.424879999991</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120434.84</v>
      </c>
      <c r="D157" s="1">
        <f>'PR-RAS'!E161</f>
        <v>153303.44</v>
      </c>
      <c r="E157" s="1">
        <v>0</v>
      </c>
      <c r="F157" s="1">
        <v>0</v>
      </c>
      <c r="G157" s="2">
        <f t="shared" si="0"/>
        <v>66618.508319999994</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170722.91999999998</v>
      </c>
      <c r="D159" s="1">
        <f>'PR-RAS'!E163</f>
        <v>188474.37000000002</v>
      </c>
      <c r="E159" s="1">
        <v>0</v>
      </c>
      <c r="F159" s="1">
        <v>0</v>
      </c>
      <c r="G159" s="2">
        <f t="shared" si="0"/>
        <v>86532.122280000011</v>
      </c>
      <c r="H159" s="2">
        <f t="shared" si="1"/>
        <v>0.45000000004074536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26835.119999999999</v>
      </c>
      <c r="D160" s="1">
        <f>'PR-RAS'!E164</f>
        <v>25839.79</v>
      </c>
      <c r="E160" s="1">
        <v>0</v>
      </c>
      <c r="F160" s="1">
        <v>0</v>
      </c>
      <c r="G160" s="2">
        <f t="shared" si="0"/>
        <v>12483.837299999999</v>
      </c>
      <c r="H160" s="2">
        <f t="shared" si="1"/>
        <v>0.32999999999810825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1870.8</v>
      </c>
      <c r="D161" s="1">
        <f>'PR-RAS'!E165</f>
        <v>1933.65</v>
      </c>
      <c r="E161" s="1">
        <v>0</v>
      </c>
      <c r="F161" s="1">
        <v>0</v>
      </c>
      <c r="G161" s="2">
        <f t="shared" si="0"/>
        <v>918.09600000000012</v>
      </c>
      <c r="H161" s="2">
        <f t="shared" si="1"/>
        <v>0.54999999999995453</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24717.72</v>
      </c>
      <c r="D162" s="1">
        <f>'PR-RAS'!E166</f>
        <v>23119.759999999998</v>
      </c>
      <c r="E162" s="1">
        <v>0</v>
      </c>
      <c r="F162" s="1">
        <v>0</v>
      </c>
      <c r="G162" s="2">
        <f t="shared" si="0"/>
        <v>11424.115639999998</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153</v>
      </c>
      <c r="D163" s="1">
        <f>'PR-RAS'!E167</f>
        <v>623.38</v>
      </c>
      <c r="E163" s="1">
        <v>0</v>
      </c>
      <c r="F163" s="1">
        <v>0</v>
      </c>
      <c r="G163" s="2">
        <f t="shared" si="0"/>
        <v>226.76112000000001</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93.6</v>
      </c>
      <c r="D164" s="1">
        <f>'PR-RAS'!E168</f>
        <v>163</v>
      </c>
      <c r="E164" s="1">
        <v>0</v>
      </c>
      <c r="F164" s="1">
        <v>0</v>
      </c>
      <c r="G164" s="2">
        <f t="shared" si="0"/>
        <v>68.394800000000004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111856.18</v>
      </c>
      <c r="D165" s="1">
        <f>'PR-RAS'!E169</f>
        <v>127969.13</v>
      </c>
      <c r="E165" s="1">
        <v>0</v>
      </c>
      <c r="F165" s="1">
        <v>0</v>
      </c>
      <c r="G165" s="2">
        <f t="shared" si="0"/>
        <v>60318.288160000004</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14642.37</v>
      </c>
      <c r="D166" s="1">
        <f>'PR-RAS'!E170</f>
        <v>17635.62</v>
      </c>
      <c r="E166" s="1">
        <v>0</v>
      </c>
      <c r="F166" s="1">
        <v>0</v>
      </c>
      <c r="G166" s="2">
        <f t="shared" si="0"/>
        <v>8235.7456500000008</v>
      </c>
      <c r="H166" s="2">
        <f t="shared" si="1"/>
        <v>0.75000000000181899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70301.95</v>
      </c>
      <c r="D167" s="1">
        <f>'PR-RAS'!E171</f>
        <v>81793.919999999998</v>
      </c>
      <c r="E167" s="1">
        <v>0</v>
      </c>
      <c r="F167" s="1">
        <v>0</v>
      </c>
      <c r="G167" s="2">
        <f t="shared" si="0"/>
        <v>38825.705139999998</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25280.76</v>
      </c>
      <c r="D168" s="1">
        <f>'PR-RAS'!E172</f>
        <v>25225.360000000001</v>
      </c>
      <c r="E168" s="1">
        <v>0</v>
      </c>
      <c r="F168" s="1">
        <v>0</v>
      </c>
      <c r="G168" s="2">
        <f t="shared" si="0"/>
        <v>12647.157160000001</v>
      </c>
      <c r="H168" s="2">
        <f t="shared" si="1"/>
        <v>0.60000000000218279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680.67</v>
      </c>
      <c r="D169" s="1">
        <f>'PR-RAS'!E173</f>
        <v>2171.69</v>
      </c>
      <c r="E169" s="1">
        <v>0</v>
      </c>
      <c r="F169" s="1">
        <v>0</v>
      </c>
      <c r="G169" s="2">
        <f t="shared" si="0"/>
        <v>844.04040000000009</v>
      </c>
      <c r="H169" s="2">
        <f t="shared" si="1"/>
        <v>0.63999999999998636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599.02</v>
      </c>
      <c r="D170" s="1">
        <f>'PR-RAS'!E174</f>
        <v>803.33</v>
      </c>
      <c r="E170" s="1">
        <v>0</v>
      </c>
      <c r="F170" s="1">
        <v>0</v>
      </c>
      <c r="G170" s="2">
        <f t="shared" si="0"/>
        <v>372.75992000000008</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351.41</v>
      </c>
      <c r="D172" s="1">
        <f>'PR-RAS'!E176</f>
        <v>339.21</v>
      </c>
      <c r="E172" s="1">
        <v>0</v>
      </c>
      <c r="F172" s="1">
        <v>0</v>
      </c>
      <c r="G172" s="2">
        <f t="shared" si="0"/>
        <v>176.10093000000001</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27107.94</v>
      </c>
      <c r="D173" s="1">
        <f>'PR-RAS'!E177</f>
        <v>30742.86</v>
      </c>
      <c r="E173" s="1">
        <v>0</v>
      </c>
      <c r="F173" s="1">
        <v>0</v>
      </c>
      <c r="G173" s="2">
        <f t="shared" si="0"/>
        <v>15238.10952</v>
      </c>
      <c r="H173" s="2">
        <f t="shared" si="1"/>
        <v>0.2000000000007276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4323.54</v>
      </c>
      <c r="D174" s="1">
        <f>'PR-RAS'!E178</f>
        <v>9331.41</v>
      </c>
      <c r="E174" s="1">
        <v>0</v>
      </c>
      <c r="F174" s="1">
        <v>0</v>
      </c>
      <c r="G174" s="2">
        <f t="shared" si="0"/>
        <v>3976.6402799999996</v>
      </c>
      <c r="H174" s="2">
        <f t="shared" si="1"/>
        <v>0.86999999999989086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5560.08</v>
      </c>
      <c r="D175" s="1">
        <f>'PR-RAS'!E179</f>
        <v>4994.62</v>
      </c>
      <c r="E175" s="1">
        <v>0</v>
      </c>
      <c r="F175" s="1">
        <v>0</v>
      </c>
      <c r="G175" s="2">
        <f t="shared" si="0"/>
        <v>2705.5816799999998</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900</v>
      </c>
      <c r="E176" s="1">
        <v>0</v>
      </c>
      <c r="F176" s="1">
        <v>0</v>
      </c>
      <c r="G176" s="2">
        <f t="shared" si="0"/>
        <v>315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8860.26</v>
      </c>
      <c r="D177" s="1">
        <f>'PR-RAS'!E181</f>
        <v>7473.47</v>
      </c>
      <c r="E177" s="1">
        <v>0</v>
      </c>
      <c r="F177" s="1">
        <v>0</v>
      </c>
      <c r="G177" s="2">
        <f t="shared" si="0"/>
        <v>4190.0671999999995</v>
      </c>
      <c r="H177" s="2">
        <f t="shared" si="1"/>
        <v>0.73000000000047294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1232.28</v>
      </c>
      <c r="D178" s="1">
        <f>'PR-RAS'!E182</f>
        <v>1232.28</v>
      </c>
      <c r="E178" s="1">
        <v>0</v>
      </c>
      <c r="F178" s="1">
        <v>0</v>
      </c>
      <c r="G178" s="2">
        <f t="shared" si="0"/>
        <v>654.34068000000002</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3226.22</v>
      </c>
      <c r="D179" s="1">
        <f>'PR-RAS'!E183</f>
        <v>2753.25</v>
      </c>
      <c r="E179" s="1">
        <v>0</v>
      </c>
      <c r="F179" s="1">
        <v>0</v>
      </c>
      <c r="G179" s="2">
        <f t="shared" si="0"/>
        <v>1554.4241599999998</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223.49</v>
      </c>
      <c r="D180" s="1">
        <f>'PR-RAS'!E184</f>
        <v>489.04</v>
      </c>
      <c r="E180" s="1">
        <v>0</v>
      </c>
      <c r="F180" s="1">
        <v>0</v>
      </c>
      <c r="G180" s="2">
        <f t="shared" si="0"/>
        <v>215.08103000000003</v>
      </c>
      <c r="H180" s="2">
        <f t="shared" si="1"/>
        <v>0.53000000000002956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2998.21</v>
      </c>
      <c r="D181" s="1">
        <f>'PR-RAS'!E185</f>
        <v>2885.79</v>
      </c>
      <c r="E181" s="1">
        <v>0</v>
      </c>
      <c r="F181" s="1">
        <v>0</v>
      </c>
      <c r="G181" s="2">
        <f t="shared" si="0"/>
        <v>1578.5622000000001</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683.86</v>
      </c>
      <c r="D182" s="1">
        <f>'PR-RAS'!E186</f>
        <v>683</v>
      </c>
      <c r="E182" s="1">
        <v>0</v>
      </c>
      <c r="F182" s="1">
        <v>0</v>
      </c>
      <c r="G182" s="2">
        <f t="shared" si="0"/>
        <v>371.02465999999998</v>
      </c>
      <c r="H182" s="2">
        <f t="shared" si="1"/>
        <v>0.13999999999998636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4923.68</v>
      </c>
      <c r="D184" s="1">
        <f>'PR-RAS'!E188</f>
        <v>3922.59</v>
      </c>
      <c r="E184" s="1">
        <v>0</v>
      </c>
      <c r="F184" s="1">
        <v>0</v>
      </c>
      <c r="G184" s="2">
        <f t="shared" si="0"/>
        <v>2336.70138</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31.82</v>
      </c>
      <c r="D186" s="1">
        <f>'PR-RAS'!E190</f>
        <v>31.82</v>
      </c>
      <c r="E186" s="1">
        <v>0</v>
      </c>
      <c r="F186" s="1">
        <v>0</v>
      </c>
      <c r="G186" s="2">
        <f t="shared" si="0"/>
        <v>17.6601</v>
      </c>
      <c r="H186" s="2">
        <f t="shared" si="1"/>
        <v>0.35999999999999943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508.06</v>
      </c>
      <c r="D187" s="1">
        <f>'PR-RAS'!E191</f>
        <v>540.78</v>
      </c>
      <c r="E187" s="1">
        <v>0</v>
      </c>
      <c r="F187" s="1">
        <v>0</v>
      </c>
      <c r="G187" s="2">
        <f t="shared" si="0"/>
        <v>295.66931999999997</v>
      </c>
      <c r="H187" s="2">
        <f t="shared" si="1"/>
        <v>0.28000000000002956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132.72999999999999</v>
      </c>
      <c r="D189" s="1">
        <f>'PR-RAS'!E193</f>
        <v>0</v>
      </c>
      <c r="E189" s="1">
        <v>0</v>
      </c>
      <c r="F189" s="1">
        <v>0</v>
      </c>
      <c r="G189" s="2">
        <f t="shared" si="0"/>
        <v>24.953239999999997</v>
      </c>
      <c r="H189" s="2">
        <f t="shared" si="1"/>
        <v>0.27000000000001023</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901.81</v>
      </c>
      <c r="D190" s="1">
        <f>'PR-RAS'!E194</f>
        <v>0</v>
      </c>
      <c r="E190" s="1">
        <v>0</v>
      </c>
      <c r="F190" s="1">
        <v>0</v>
      </c>
      <c r="G190" s="2">
        <f t="shared" si="0"/>
        <v>170.44208999999998</v>
      </c>
      <c r="H190" s="2">
        <f t="shared" si="1"/>
        <v>0.19000000000005457</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3172.9</v>
      </c>
      <c r="D191" s="1">
        <f>'PR-RAS'!E195</f>
        <v>3161.9</v>
      </c>
      <c r="E191" s="1">
        <v>0</v>
      </c>
      <c r="F191" s="1">
        <v>0</v>
      </c>
      <c r="G191" s="2">
        <f t="shared" si="0"/>
        <v>1804.373</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716.74</v>
      </c>
      <c r="D192" s="1">
        <f>'PR-RAS'!E196</f>
        <v>215.34</v>
      </c>
      <c r="E192" s="1">
        <v>0</v>
      </c>
      <c r="F192" s="1">
        <v>0</v>
      </c>
      <c r="G192" s="2">
        <f t="shared" si="0"/>
        <v>219.15722000000002</v>
      </c>
      <c r="H192" s="2">
        <f t="shared" si="1"/>
        <v>0.59999999999999432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716.74</v>
      </c>
      <c r="D206" s="1">
        <f>'PR-RAS'!E210</f>
        <v>215.34</v>
      </c>
      <c r="E206" s="1">
        <v>0</v>
      </c>
      <c r="F206" s="1">
        <v>0</v>
      </c>
      <c r="G206" s="2">
        <f t="shared" si="0"/>
        <v>235.22110000000001</v>
      </c>
      <c r="H206" s="2">
        <f t="shared" si="1"/>
        <v>0.59999999999999432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191.16</v>
      </c>
      <c r="D207" s="1">
        <f>'PR-RAS'!E211</f>
        <v>212.34</v>
      </c>
      <c r="E207" s="1">
        <v>0</v>
      </c>
      <c r="F207" s="1">
        <v>0</v>
      </c>
      <c r="G207" s="2">
        <f t="shared" si="0"/>
        <v>126.86304</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525.58000000000004</v>
      </c>
      <c r="D209" s="1">
        <f>'PR-RAS'!E213</f>
        <v>3</v>
      </c>
      <c r="E209" s="1">
        <v>0</v>
      </c>
      <c r="F209" s="1">
        <v>0</v>
      </c>
      <c r="G209" s="2">
        <f t="shared" si="0"/>
        <v>110.56864</v>
      </c>
      <c r="H209" s="2">
        <f t="shared" si="1"/>
        <v>0.41999999999995907</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14716.41</v>
      </c>
      <c r="D248" s="1">
        <f>'PR-RAS'!E252</f>
        <v>17454.849999999999</v>
      </c>
      <c r="E248" s="1">
        <v>0</v>
      </c>
      <c r="F248" s="1">
        <v>0</v>
      </c>
      <c r="G248" s="2">
        <f t="shared" si="0"/>
        <v>12257.649170000001</v>
      </c>
      <c r="H248" s="2">
        <f t="shared" si="1"/>
        <v>0.56000000000130967</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14716.41</v>
      </c>
      <c r="D255" s="1">
        <f>'PR-RAS'!E259</f>
        <v>17454.849999999999</v>
      </c>
      <c r="E255" s="1">
        <v>0</v>
      </c>
      <c r="F255" s="1">
        <v>0</v>
      </c>
      <c r="G255" s="2">
        <f t="shared" si="0"/>
        <v>12605.031940000001</v>
      </c>
      <c r="H255" s="2">
        <f t="shared" si="1"/>
        <v>0.56000000000130967</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14716.41</v>
      </c>
      <c r="D257" s="1">
        <f>'PR-RAS'!E261</f>
        <v>17454.849999999999</v>
      </c>
      <c r="E257" s="1">
        <v>0</v>
      </c>
      <c r="F257" s="1">
        <v>0</v>
      </c>
      <c r="G257" s="2">
        <f t="shared" si="0"/>
        <v>12704.284160000001</v>
      </c>
      <c r="H257" s="2">
        <f t="shared" si="1"/>
        <v>0.56000000000130967</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446.63</v>
      </c>
      <c r="D259" s="1">
        <f>'PR-RAS'!E263</f>
        <v>463.36</v>
      </c>
      <c r="E259" s="1">
        <v>0</v>
      </c>
      <c r="F259" s="1">
        <v>0</v>
      </c>
      <c r="G259" s="2">
        <f t="shared" si="0"/>
        <v>354.32429999999999</v>
      </c>
      <c r="H259" s="2">
        <f t="shared" si="1"/>
        <v>0.73000000000001819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446.63</v>
      </c>
      <c r="D260" s="1">
        <f>'PR-RAS'!E264</f>
        <v>463.36</v>
      </c>
      <c r="E260" s="1">
        <v>0</v>
      </c>
      <c r="F260" s="1">
        <v>0</v>
      </c>
      <c r="G260" s="2">
        <f t="shared" si="0"/>
        <v>355.69765000000001</v>
      </c>
      <c r="H260" s="2">
        <f t="shared" si="1"/>
        <v>0.73000000000001819</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446.63</v>
      </c>
      <c r="D262" s="1">
        <f>'PR-RAS'!E266</f>
        <v>463.36</v>
      </c>
      <c r="E262" s="1">
        <v>0</v>
      </c>
      <c r="F262" s="1">
        <v>0</v>
      </c>
      <c r="G262" s="2">
        <f t="shared" si="0"/>
        <v>358.44434999999999</v>
      </c>
      <c r="H262" s="2">
        <f t="shared" si="1"/>
        <v>0.73000000000001819</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1079532.5399999996</v>
      </c>
      <c r="D285" s="1">
        <f>'PR-RAS'!E289</f>
        <v>1328494.8100000005</v>
      </c>
      <c r="E285" s="1">
        <v>0</v>
      </c>
      <c r="F285" s="1">
        <v>0</v>
      </c>
      <c r="G285" s="2">
        <f t="shared" si="8"/>
        <v>1061172.2934400002</v>
      </c>
      <c r="H285" s="2">
        <f t="shared" si="9"/>
        <v>0.64999999990686774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6366.2100000004284</v>
      </c>
      <c r="D286" s="1">
        <f>'PR-RAS'!E290</f>
        <v>0</v>
      </c>
      <c r="E286" s="1">
        <v>0</v>
      </c>
      <c r="F286" s="1">
        <v>0</v>
      </c>
      <c r="G286" s="2">
        <f t="shared" si="8"/>
        <v>1814.3698500001219</v>
      </c>
      <c r="H286" s="2">
        <f t="shared" si="9"/>
        <v>0.21000000042840838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12413.930000000633</v>
      </c>
      <c r="E287" s="1">
        <v>0</v>
      </c>
      <c r="F287" s="1">
        <v>0</v>
      </c>
      <c r="G287" s="2">
        <f t="shared" si="8"/>
        <v>7100.7679600003621</v>
      </c>
      <c r="H287" s="2">
        <f t="shared" si="9"/>
        <v>6.9999999366700649E-2</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2968.87</v>
      </c>
      <c r="D289" s="1">
        <f>'PR-RAS'!E293</f>
        <v>9787.9599999999991</v>
      </c>
      <c r="E289" s="1">
        <v>0</v>
      </c>
      <c r="F289" s="1">
        <v>0</v>
      </c>
      <c r="G289" s="2">
        <f t="shared" si="8"/>
        <v>6492.899519999999</v>
      </c>
      <c r="H289" s="2">
        <f t="shared" si="9"/>
        <v>0.17000000000098225</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8014.63</v>
      </c>
      <c r="D290" s="1">
        <f>'PR-RAS'!E294</f>
        <v>7920.82</v>
      </c>
      <c r="E290" s="1">
        <v>0</v>
      </c>
      <c r="F290" s="1">
        <v>0</v>
      </c>
      <c r="G290" s="2">
        <f t="shared" si="8"/>
        <v>6894.4620299999997</v>
      </c>
      <c r="H290" s="2">
        <f t="shared" si="9"/>
        <v>0.5500000000001819</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590</v>
      </c>
      <c r="D291" s="1">
        <f>'PR-RAS'!E295</f>
        <v>830</v>
      </c>
      <c r="E291" s="1">
        <v>0</v>
      </c>
      <c r="F291" s="1">
        <v>0</v>
      </c>
      <c r="G291" s="2">
        <f t="shared" si="8"/>
        <v>652.5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13037.08</v>
      </c>
      <c r="D345" s="1">
        <f>'PR-RAS'!E350</f>
        <v>4320.1900000000005</v>
      </c>
      <c r="E345" s="1">
        <v>0</v>
      </c>
      <c r="F345" s="1">
        <v>0</v>
      </c>
      <c r="G345" s="2">
        <f t="shared" si="8"/>
        <v>7457.0462399999988</v>
      </c>
      <c r="H345" s="2">
        <f t="shared" si="9"/>
        <v>0.27000000000043656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13037.08</v>
      </c>
      <c r="D358" s="1">
        <f>'PR-RAS'!E363</f>
        <v>4320.1900000000005</v>
      </c>
      <c r="E358" s="1">
        <v>0</v>
      </c>
      <c r="F358" s="1">
        <v>0</v>
      </c>
      <c r="G358" s="2">
        <f t="shared" si="8"/>
        <v>7738.8532199999991</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12169.75</v>
      </c>
      <c r="D364" s="1">
        <f>'PR-RAS'!E369</f>
        <v>3261.5</v>
      </c>
      <c r="E364" s="1">
        <v>0</v>
      </c>
      <c r="F364" s="1">
        <v>0</v>
      </c>
      <c r="G364" s="2">
        <f t="shared" si="8"/>
        <v>6785.4682499999999</v>
      </c>
      <c r="H364" s="2">
        <f t="shared" si="9"/>
        <v>0.75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3261.5</v>
      </c>
      <c r="E367" s="1">
        <v>0</v>
      </c>
      <c r="F367" s="1">
        <v>0</v>
      </c>
      <c r="G367" s="2">
        <f t="shared" si="8"/>
        <v>2387.4180000000001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12169.75</v>
      </c>
      <c r="D371" s="1">
        <f>'PR-RAS'!E376</f>
        <v>0</v>
      </c>
      <c r="E371" s="1">
        <v>0</v>
      </c>
      <c r="F371" s="1">
        <v>0</v>
      </c>
      <c r="G371" s="2">
        <f t="shared" si="8"/>
        <v>4502.8074999999999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867.33</v>
      </c>
      <c r="D378" s="1">
        <f>'PR-RAS'!E383</f>
        <v>1058.69</v>
      </c>
      <c r="E378" s="1">
        <v>0</v>
      </c>
      <c r="F378" s="1">
        <v>0</v>
      </c>
      <c r="G378" s="2">
        <f t="shared" si="8"/>
        <v>1125.23567</v>
      </c>
      <c r="H378" s="2">
        <f t="shared" si="9"/>
        <v>0.63999999999998636</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867.33</v>
      </c>
      <c r="D379" s="1">
        <f>'PR-RAS'!E384</f>
        <v>1058.69</v>
      </c>
      <c r="E379" s="1">
        <v>0</v>
      </c>
      <c r="F379" s="1">
        <v>0</v>
      </c>
      <c r="G379" s="2">
        <f t="shared" si="8"/>
        <v>1128.22038</v>
      </c>
      <c r="H379" s="2">
        <f t="shared" si="9"/>
        <v>0.63999999999998636</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13037.08</v>
      </c>
      <c r="D403" s="1">
        <f>'PR-RAS'!E408</f>
        <v>4320.1900000000005</v>
      </c>
      <c r="E403" s="1">
        <v>0</v>
      </c>
      <c r="F403" s="1">
        <v>0</v>
      </c>
      <c r="G403" s="2">
        <f t="shared" si="8"/>
        <v>8714.3389200000001</v>
      </c>
      <c r="H403" s="2">
        <f t="shared" si="9"/>
        <v>0.27000000000043656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1085898.75</v>
      </c>
      <c r="D407" s="1">
        <f>'PR-RAS'!E412</f>
        <v>1316080.8799999999</v>
      </c>
      <c r="E407" s="1">
        <v>0</v>
      </c>
      <c r="F407" s="1">
        <v>0</v>
      </c>
      <c r="G407" s="2">
        <f t="shared" si="8"/>
        <v>1509532.56706</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1092569.6199999996</v>
      </c>
      <c r="D408" s="1">
        <f>'PR-RAS'!E413</f>
        <v>1332815.0000000005</v>
      </c>
      <c r="E408" s="1">
        <v>0</v>
      </c>
      <c r="F408" s="1">
        <v>0</v>
      </c>
      <c r="G408" s="2">
        <f t="shared" si="8"/>
        <v>1529587.2453400001</v>
      </c>
      <c r="H408" s="2">
        <f t="shared" si="9"/>
        <v>0.38000000081956387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6670.8699999996461</v>
      </c>
      <c r="D410" s="1">
        <f>'PR-RAS'!E415</f>
        <v>16734.120000000577</v>
      </c>
      <c r="E410" s="1">
        <v>0</v>
      </c>
      <c r="F410" s="1">
        <v>0</v>
      </c>
      <c r="G410" s="2">
        <f t="shared" si="8"/>
        <v>16416.895990000328</v>
      </c>
      <c r="H410" s="2">
        <f t="shared" si="9"/>
        <v>0.25000000093132257</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2968.87</v>
      </c>
      <c r="D412" s="1">
        <f>'PR-RAS'!E417</f>
        <v>9787.9599999999991</v>
      </c>
      <c r="E412" s="1">
        <v>0</v>
      </c>
      <c r="F412" s="1">
        <v>0</v>
      </c>
      <c r="G412" s="2">
        <f t="shared" si="8"/>
        <v>9265.9086899999984</v>
      </c>
      <c r="H412" s="2">
        <f t="shared" si="9"/>
        <v>0.17000000000098225</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8014.63</v>
      </c>
      <c r="D413" s="1">
        <f>'PR-RAS'!E418</f>
        <v>7920.82</v>
      </c>
      <c r="E413" s="1">
        <v>0</v>
      </c>
      <c r="F413" s="1">
        <v>0</v>
      </c>
      <c r="G413" s="2">
        <f t="shared" si="8"/>
        <v>9828.7832399999988</v>
      </c>
      <c r="H413" s="2">
        <f t="shared" si="9"/>
        <v>0.5500000000001819</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1085898.75</v>
      </c>
      <c r="D633" s="1">
        <f>'PR-RAS'!E639</f>
        <v>1316080.8799999999</v>
      </c>
      <c r="E633" s="1">
        <v>0</v>
      </c>
      <c r="F633" s="1">
        <v>0</v>
      </c>
      <c r="G633" s="2">
        <f t="shared" si="10"/>
        <v>2349814.2423199997</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1092569.6199999996</v>
      </c>
      <c r="D634" s="1">
        <f>'PR-RAS'!E640</f>
        <v>1332815.0000000005</v>
      </c>
      <c r="E634" s="1">
        <v>0</v>
      </c>
      <c r="F634" s="1">
        <v>0</v>
      </c>
      <c r="G634" s="2">
        <f t="shared" si="10"/>
        <v>2378940.3594600004</v>
      </c>
      <c r="H634" s="2">
        <f t="shared" si="11"/>
        <v>0.38000000081956387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6670.8699999996461</v>
      </c>
      <c r="D636" s="1">
        <f>'PR-RAS'!E642</f>
        <v>16734.120000000577</v>
      </c>
      <c r="E636" s="1">
        <v>0</v>
      </c>
      <c r="F636" s="1">
        <v>0</v>
      </c>
      <c r="G636" s="2">
        <f t="shared" si="10"/>
        <v>25488.334850000509</v>
      </c>
      <c r="H636" s="2">
        <f t="shared" si="11"/>
        <v>0.25000000093132257</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2968.87</v>
      </c>
      <c r="D638" s="1">
        <f>'PR-RAS'!E644</f>
        <v>9787.9599999999991</v>
      </c>
      <c r="E638" s="1">
        <v>0</v>
      </c>
      <c r="F638" s="1">
        <v>0</v>
      </c>
      <c r="G638" s="2">
        <f t="shared" si="10"/>
        <v>14361.031229999999</v>
      </c>
      <c r="H638" s="2">
        <f t="shared" si="11"/>
        <v>0.17000000000098225</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9639.7399999996451</v>
      </c>
      <c r="D640" s="1">
        <f>'PR-RAS'!E646</f>
        <v>26522.080000000577</v>
      </c>
      <c r="E640" s="1">
        <v>0</v>
      </c>
      <c r="F640" s="1">
        <v>0</v>
      </c>
      <c r="G640" s="2">
        <f t="shared" si="10"/>
        <v>40055.012100000509</v>
      </c>
      <c r="H640" s="2">
        <f t="shared" si="11"/>
        <v>0.34000000093146809</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80456.53</v>
      </c>
      <c r="D641" s="1">
        <f>'PR-RAS'!E647</f>
        <v>88785</v>
      </c>
      <c r="E641" s="1">
        <v>0</v>
      </c>
      <c r="F641" s="1">
        <v>0</v>
      </c>
      <c r="G641" s="2">
        <f t="shared" si="10"/>
        <v>165136.9792</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843.73</v>
      </c>
      <c r="D642" s="1">
        <f>'PR-RAS'!E649</f>
        <v>2932.62</v>
      </c>
      <c r="E642" s="1">
        <v>0</v>
      </c>
      <c r="F642" s="1">
        <v>0</v>
      </c>
      <c r="G642" s="2">
        <f t="shared" si="10"/>
        <v>4300.4497699999993</v>
      </c>
      <c r="H642" s="2">
        <f t="shared" si="11"/>
        <v>0.65000000000009095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2890.67</v>
      </c>
      <c r="D643" s="1">
        <f>'PR-RAS'!E650</f>
        <v>5931.74</v>
      </c>
      <c r="E643" s="1">
        <v>0</v>
      </c>
      <c r="F643" s="1">
        <v>0</v>
      </c>
      <c r="G643" s="2">
        <f t="shared" si="10"/>
        <v>9472.1643000000004</v>
      </c>
      <c r="H643" s="2">
        <f t="shared" si="11"/>
        <v>0.59000000000014552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801.78</v>
      </c>
      <c r="D644" s="1">
        <f>'PR-RAS'!E651</f>
        <v>7773.6</v>
      </c>
      <c r="E644" s="1">
        <v>0</v>
      </c>
      <c r="F644" s="1">
        <v>0</v>
      </c>
      <c r="G644" s="2">
        <f t="shared" si="10"/>
        <v>10512.39414</v>
      </c>
      <c r="H644" s="2">
        <f t="shared" si="11"/>
        <v>0.61999999999966349</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2932.62</v>
      </c>
      <c r="D645" s="1">
        <f>'PR-RAS'!E652</f>
        <v>1090.7600000000002</v>
      </c>
      <c r="E645" s="1">
        <v>0</v>
      </c>
      <c r="F645" s="1">
        <v>0</v>
      </c>
      <c r="G645" s="2">
        <f t="shared" si="10"/>
        <v>3293.5061600000004</v>
      </c>
      <c r="H645" s="2">
        <f t="shared" si="11"/>
        <v>0.61999999999989086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41</v>
      </c>
      <c r="D649" s="1">
        <f>'PR-RAS'!E656</f>
        <v>40</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886327.14</v>
      </c>
      <c r="D668" s="1">
        <f>'PR-RAS'!E675</f>
        <v>1105343.46</v>
      </c>
      <c r="E668" s="1">
        <v>0</v>
      </c>
      <c r="F668" s="1">
        <v>0</v>
      </c>
      <c r="G668" s="2">
        <f t="shared" si="10"/>
        <v>2065708.3780200002</v>
      </c>
      <c r="H668" s="2">
        <f t="shared" si="11"/>
        <v>0.59999999997671694</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7876.83</v>
      </c>
      <c r="D670" s="1">
        <f>'PR-RAS'!E677</f>
        <v>1058.77</v>
      </c>
      <c r="E670" s="1">
        <v>0</v>
      </c>
      <c r="F670" s="1">
        <v>0</v>
      </c>
      <c r="G670" s="2">
        <f t="shared" si="10"/>
        <v>6686.2335299999995</v>
      </c>
      <c r="H670" s="2">
        <f t="shared" si="11"/>
        <v>0.40000000000009095</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1852.75</v>
      </c>
      <c r="D687" s="1">
        <f>'PR-RAS'!E694</f>
        <v>0</v>
      </c>
      <c r="E687" s="1">
        <v>0</v>
      </c>
      <c r="F687" s="1">
        <v>0</v>
      </c>
      <c r="G687" s="2">
        <f t="shared" si="10"/>
        <v>1270.9865000000002</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48174.239999999998</v>
      </c>
      <c r="D703" s="1">
        <f>'PR-RAS'!E710</f>
        <v>60175.95</v>
      </c>
      <c r="E703" s="1">
        <v>0</v>
      </c>
      <c r="F703" s="1">
        <v>0</v>
      </c>
      <c r="G703" s="2">
        <f t="shared" si="10"/>
        <v>118305.35027999998</v>
      </c>
      <c r="H703" s="2">
        <f t="shared" si="11"/>
        <v>0.29000000000087311</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6611.52</v>
      </c>
      <c r="D709" s="1">
        <f>'PR-RAS'!E716</f>
        <v>0</v>
      </c>
      <c r="E709" s="1">
        <v>0</v>
      </c>
      <c r="F709" s="1">
        <v>0</v>
      </c>
      <c r="G709" s="2">
        <f t="shared" si="10"/>
        <v>4680.9561599999997</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1993.85</v>
      </c>
      <c r="D710" s="1">
        <f>'PR-RAS'!E717</f>
        <v>2207.1999999999998</v>
      </c>
      <c r="E710" s="1">
        <v>0</v>
      </c>
      <c r="F710" s="1">
        <v>0</v>
      </c>
      <c r="G710" s="2">
        <f t="shared" si="10"/>
        <v>4543.4492499999997</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24717.72</v>
      </c>
      <c r="D711" s="1">
        <f>'PR-RAS'!E718</f>
        <v>23119.759999999998</v>
      </c>
      <c r="E711" s="1">
        <v>0</v>
      </c>
      <c r="F711" s="1">
        <v>0</v>
      </c>
      <c r="G711" s="2">
        <f t="shared" si="10"/>
        <v>50379.640399999989</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2795.02</v>
      </c>
      <c r="D713" s="1">
        <f>'PR-RAS'!E720</f>
        <v>2193.6</v>
      </c>
      <c r="E713" s="1">
        <v>0</v>
      </c>
      <c r="F713" s="1">
        <v>0</v>
      </c>
      <c r="G713" s="2">
        <f t="shared" si="10"/>
        <v>5113.7406399999991</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99.07</v>
      </c>
      <c r="D715" s="1">
        <f>'PR-RAS'!E722</f>
        <v>364.04</v>
      </c>
      <c r="E715" s="1">
        <v>0</v>
      </c>
      <c r="F715" s="1">
        <v>0</v>
      </c>
      <c r="G715" s="2">
        <f t="shared" si="10"/>
        <v>590.58510000000001</v>
      </c>
      <c r="H715" s="2">
        <f t="shared" si="11"/>
        <v>0.11000000000001364</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31.82</v>
      </c>
      <c r="D719" s="1">
        <f>'PR-RAS'!E726</f>
        <v>31.82</v>
      </c>
      <c r="E719" s="1">
        <v>0</v>
      </c>
      <c r="F719" s="1">
        <v>0</v>
      </c>
      <c r="G719" s="2">
        <f t="shared" si="10"/>
        <v>68.54028000000001</v>
      </c>
      <c r="H719" s="2">
        <f t="shared" si="11"/>
        <v>0.35999999999999943</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14716.41</v>
      </c>
      <c r="D821" s="1">
        <f>'PR-RAS'!E828</f>
        <v>17454.849999999999</v>
      </c>
      <c r="E821" s="1">
        <v>0</v>
      </c>
      <c r="F821" s="1">
        <v>0</v>
      </c>
      <c r="G821" s="2">
        <f t="shared" si="18"/>
        <v>40693.410199999998</v>
      </c>
      <c r="H821" s="2">
        <f t="shared" si="19"/>
        <v>0.56000000000130967</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504392.20999999996</v>
      </c>
      <c r="D984" s="6">
        <f>BILANCA!E6</f>
        <v>500029.58999999997</v>
      </c>
      <c r="E984" s="6">
        <v>0</v>
      </c>
      <c r="F984" s="6">
        <v>0</v>
      </c>
      <c r="G984" s="7">
        <f t="shared" ref="G984:G1241" si="22">B984/1000*C984+B984/500*D984</f>
        <v>1504.4513899999999</v>
      </c>
      <c r="H984" s="7">
        <f t="shared" si="19"/>
        <v>0.61999999999534339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396308.19999999995</v>
      </c>
      <c r="D985" s="1">
        <f>BILANCA!E7</f>
        <v>395335.73999999993</v>
      </c>
      <c r="E985" s="1">
        <v>0</v>
      </c>
      <c r="F985" s="1">
        <v>0</v>
      </c>
      <c r="G985" s="2">
        <f t="shared" si="22"/>
        <v>2373.9593599999998</v>
      </c>
      <c r="H985" s="2">
        <f t="shared" si="19"/>
        <v>0.46000000002095476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168349.86</v>
      </c>
      <c r="D986" s="1">
        <f>BILANCA!E8</f>
        <v>168349.86</v>
      </c>
      <c r="E986" s="1">
        <v>0</v>
      </c>
      <c r="F986" s="1">
        <v>0</v>
      </c>
      <c r="G986" s="2">
        <f t="shared" si="22"/>
        <v>1515.1487400000001</v>
      </c>
      <c r="H986" s="2">
        <f t="shared" si="19"/>
        <v>0.28000000002793968</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168349.86</v>
      </c>
      <c r="D987" s="1">
        <f>BILANCA!E9</f>
        <v>168349.86</v>
      </c>
      <c r="E987" s="1">
        <v>0</v>
      </c>
      <c r="F987" s="1">
        <v>0</v>
      </c>
      <c r="G987" s="2">
        <f t="shared" si="22"/>
        <v>2020.1983199999997</v>
      </c>
      <c r="H987" s="2">
        <f t="shared" si="19"/>
        <v>0.28000000002793968</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227958.33999999997</v>
      </c>
      <c r="D990" s="1">
        <f>BILANCA!E12</f>
        <v>226985.87999999995</v>
      </c>
      <c r="E990" s="1">
        <v>0</v>
      </c>
      <c r="F990" s="1">
        <v>0</v>
      </c>
      <c r="G990" s="2">
        <f t="shared" si="22"/>
        <v>4773.5106999999989</v>
      </c>
      <c r="H990" s="2">
        <f t="shared" si="19"/>
        <v>0.46000000002095476</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190078.13999999996</v>
      </c>
      <c r="D991" s="1">
        <f>BILANCA!E13</f>
        <v>183014.26999999996</v>
      </c>
      <c r="E991" s="1">
        <v>0</v>
      </c>
      <c r="F991" s="1">
        <v>0</v>
      </c>
      <c r="G991" s="2">
        <f t="shared" si="22"/>
        <v>4448.853439999999</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615855.32999999996</v>
      </c>
      <c r="D993" s="1">
        <f>BILANCA!E15</f>
        <v>615855.32999999996</v>
      </c>
      <c r="E993" s="1">
        <v>0</v>
      </c>
      <c r="F993" s="1">
        <v>0</v>
      </c>
      <c r="G993" s="2">
        <f t="shared" si="22"/>
        <v>18475.659899999999</v>
      </c>
      <c r="H993" s="2">
        <f t="shared" si="19"/>
        <v>0.65999999991618097</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425777.19</v>
      </c>
      <c r="D996" s="1">
        <f>BILANCA!E18</f>
        <v>432841.06</v>
      </c>
      <c r="E996" s="1">
        <v>0</v>
      </c>
      <c r="F996" s="1">
        <v>0</v>
      </c>
      <c r="G996" s="2">
        <f t="shared" si="22"/>
        <v>16788.971030000001</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28297.420000000013</v>
      </c>
      <c r="D997" s="1">
        <f>BILANCA!E19</f>
        <v>38765.51999999999</v>
      </c>
      <c r="E997" s="1">
        <v>0</v>
      </c>
      <c r="F997" s="1">
        <v>0</v>
      </c>
      <c r="G997" s="2">
        <f t="shared" si="22"/>
        <v>1481.5984399999998</v>
      </c>
      <c r="H997" s="2">
        <f t="shared" si="19"/>
        <v>0.90000000002328306</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107577.99</v>
      </c>
      <c r="D998" s="1">
        <f>BILANCA!E20</f>
        <v>156744.76999999999</v>
      </c>
      <c r="E998" s="1">
        <v>0</v>
      </c>
      <c r="F998" s="1">
        <v>0</v>
      </c>
      <c r="G998" s="2">
        <f t="shared" si="22"/>
        <v>6316.0129499999994</v>
      </c>
      <c r="H998" s="2">
        <f t="shared" si="19"/>
        <v>0.24000000000523869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199.42</v>
      </c>
      <c r="D999" s="1">
        <f>BILANCA!E21</f>
        <v>199.42</v>
      </c>
      <c r="E999" s="1">
        <v>0</v>
      </c>
      <c r="F999" s="1">
        <v>0</v>
      </c>
      <c r="G999" s="2">
        <f t="shared" si="22"/>
        <v>9.5721600000000002</v>
      </c>
      <c r="H999" s="2">
        <f t="shared" si="19"/>
        <v>0.83999999999997499</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8019.46</v>
      </c>
      <c r="D1000" s="1">
        <f>BILANCA!E22</f>
        <v>8019.46</v>
      </c>
      <c r="E1000" s="1">
        <v>0</v>
      </c>
      <c r="F1000" s="1">
        <v>0</v>
      </c>
      <c r="G1000" s="2">
        <f t="shared" si="22"/>
        <v>408.99246000000005</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25.75</v>
      </c>
      <c r="D1001" s="1">
        <f>BILANCA!E23</f>
        <v>25.75</v>
      </c>
      <c r="E1001" s="1">
        <v>0</v>
      </c>
      <c r="F1001" s="1">
        <v>0</v>
      </c>
      <c r="G1001" s="2">
        <f t="shared" si="22"/>
        <v>1.3904999999999998</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1995.01</v>
      </c>
      <c r="D1002" s="1">
        <f>BILANCA!E24</f>
        <v>1995.01</v>
      </c>
      <c r="E1002" s="1">
        <v>0</v>
      </c>
      <c r="F1002" s="1">
        <v>0</v>
      </c>
      <c r="G1002" s="2">
        <f t="shared" si="22"/>
        <v>113.71556999999999</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4810.62</v>
      </c>
      <c r="D1003" s="1">
        <f>BILANCA!E25</f>
        <v>4810.62</v>
      </c>
      <c r="E1003" s="1">
        <v>0</v>
      </c>
      <c r="F1003" s="1">
        <v>0</v>
      </c>
      <c r="G1003" s="2">
        <f t="shared" si="22"/>
        <v>288.63720000000001</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74273.13</v>
      </c>
      <c r="D1004" s="1">
        <f>BILANCA!E26</f>
        <v>77322.41</v>
      </c>
      <c r="E1004" s="1">
        <v>0</v>
      </c>
      <c r="F1004" s="1">
        <v>0</v>
      </c>
      <c r="G1004" s="2">
        <f t="shared" si="22"/>
        <v>4807.2769500000004</v>
      </c>
      <c r="H1004" s="2">
        <f t="shared" si="19"/>
        <v>0.54000000000814907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168603.96</v>
      </c>
      <c r="D1006" s="1">
        <f>BILANCA!E28</f>
        <v>210351.92</v>
      </c>
      <c r="E1006" s="1">
        <v>0</v>
      </c>
      <c r="F1006" s="1">
        <v>0</v>
      </c>
      <c r="G1006" s="2">
        <f t="shared" si="22"/>
        <v>13554.079400000001</v>
      </c>
      <c r="H1006" s="2">
        <f t="shared" si="19"/>
        <v>0.11999999999534339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9582.7799999999988</v>
      </c>
      <c r="D1013" s="1">
        <f>BILANCA!E35</f>
        <v>5206.0900000000038</v>
      </c>
      <c r="E1013" s="1">
        <v>0</v>
      </c>
      <c r="F1013" s="1">
        <v>0</v>
      </c>
      <c r="G1013" s="2">
        <f t="shared" si="22"/>
        <v>599.84880000000021</v>
      </c>
      <c r="H1013" s="2">
        <f t="shared" si="19"/>
        <v>0.31000000000494765</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40254.6</v>
      </c>
      <c r="D1014" s="1">
        <f>BILANCA!E36</f>
        <v>41313.29</v>
      </c>
      <c r="E1014" s="1">
        <v>0</v>
      </c>
      <c r="F1014" s="1">
        <v>0</v>
      </c>
      <c r="G1014" s="2">
        <f t="shared" si="22"/>
        <v>3809.3165799999997</v>
      </c>
      <c r="H1014" s="2">
        <f t="shared" si="19"/>
        <v>0.69000000000232831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30671.82</v>
      </c>
      <c r="D1018" s="1">
        <f>BILANCA!E40</f>
        <v>36107.199999999997</v>
      </c>
      <c r="E1018" s="1">
        <v>0</v>
      </c>
      <c r="F1018" s="1">
        <v>0</v>
      </c>
      <c r="G1018" s="2">
        <f t="shared" si="22"/>
        <v>3601.0177000000003</v>
      </c>
      <c r="H1018" s="2">
        <f t="shared" si="19"/>
        <v>0.37999999999738066</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27299.14</v>
      </c>
      <c r="D1032" s="1">
        <f>BILANCA!E54</f>
        <v>27540.55</v>
      </c>
      <c r="E1032" s="1">
        <v>0</v>
      </c>
      <c r="F1032" s="1">
        <v>0</v>
      </c>
      <c r="G1032" s="2">
        <f t="shared" si="22"/>
        <v>4036.6317600000002</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27299.14</v>
      </c>
      <c r="D1033" s="1">
        <f>BILANCA!E55</f>
        <v>27540.55</v>
      </c>
      <c r="E1033" s="1">
        <v>0</v>
      </c>
      <c r="F1033" s="1">
        <v>0</v>
      </c>
      <c r="G1033" s="2">
        <f t="shared" si="22"/>
        <v>4119.0120000000006</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108084.01</v>
      </c>
      <c r="D1046" s="1">
        <f>BILANCA!E68</f>
        <v>104693.85</v>
      </c>
      <c r="E1046" s="1">
        <v>0</v>
      </c>
      <c r="F1046" s="1">
        <v>0</v>
      </c>
      <c r="G1046" s="2">
        <f t="shared" si="22"/>
        <v>20000.71773</v>
      </c>
      <c r="H1046" s="2">
        <f t="shared" si="19"/>
        <v>0.15999999998894054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2932.62</v>
      </c>
      <c r="D1047" s="1">
        <f>BILANCA!E69</f>
        <v>1090.76</v>
      </c>
      <c r="E1047" s="1">
        <v>0</v>
      </c>
      <c r="F1047" s="1">
        <v>0</v>
      </c>
      <c r="G1047" s="2">
        <f t="shared" si="22"/>
        <v>327.30495999999999</v>
      </c>
      <c r="H1047" s="2">
        <f t="shared" si="19"/>
        <v>0.62000000000011823</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1700.51</v>
      </c>
      <c r="D1048" s="1">
        <f>BILANCA!E70</f>
        <v>812.22</v>
      </c>
      <c r="E1048" s="1">
        <v>0</v>
      </c>
      <c r="F1048" s="1">
        <v>0</v>
      </c>
      <c r="G1048" s="2">
        <f t="shared" si="22"/>
        <v>216.12175000000002</v>
      </c>
      <c r="H1048" s="2">
        <f t="shared" si="19"/>
        <v>0.71000000000003638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1700.51</v>
      </c>
      <c r="D1050" s="1">
        <f>BILANCA!E72</f>
        <v>812.22</v>
      </c>
      <c r="E1050" s="1">
        <v>0</v>
      </c>
      <c r="F1050" s="1">
        <v>0</v>
      </c>
      <c r="G1050" s="2">
        <f t="shared" si="22"/>
        <v>222.77165000000002</v>
      </c>
      <c r="H1050" s="2">
        <f t="shared" si="19"/>
        <v>0.71000000000003638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1232.1099999999999</v>
      </c>
      <c r="D1054" s="1">
        <f>BILANCA!E76</f>
        <v>278.54000000000002</v>
      </c>
      <c r="E1054" s="1">
        <v>0</v>
      </c>
      <c r="F1054" s="1">
        <v>0</v>
      </c>
      <c r="G1054" s="2">
        <f t="shared" si="22"/>
        <v>127.03249</v>
      </c>
      <c r="H1054" s="2">
        <f t="shared" si="19"/>
        <v>0.56999999999987949</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7989.16</v>
      </c>
      <c r="D1056" s="1">
        <f>BILANCA!E78</f>
        <v>3460.35</v>
      </c>
      <c r="E1056" s="1">
        <v>0</v>
      </c>
      <c r="F1056" s="1">
        <v>0</v>
      </c>
      <c r="G1056" s="2">
        <f t="shared" si="22"/>
        <v>1088.4197799999999</v>
      </c>
      <c r="H1056" s="2">
        <f t="shared" si="19"/>
        <v>0.50999999999976353</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7989.16</v>
      </c>
      <c r="D1064" s="1">
        <f>BILANCA!E86</f>
        <v>3460.35</v>
      </c>
      <c r="E1064" s="1">
        <v>0</v>
      </c>
      <c r="F1064" s="1">
        <v>0</v>
      </c>
      <c r="G1064" s="2">
        <f t="shared" si="22"/>
        <v>1207.69866</v>
      </c>
      <c r="H1064" s="2">
        <f t="shared" si="19"/>
        <v>0.50999999999976353</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29.33</v>
      </c>
      <c r="D1112" s="1">
        <f>BILANCA!E134</f>
        <v>29.33</v>
      </c>
      <c r="E1112" s="1">
        <v>0</v>
      </c>
      <c r="F1112" s="1">
        <v>0</v>
      </c>
      <c r="G1112" s="2">
        <f t="shared" si="22"/>
        <v>11.350709999999999</v>
      </c>
      <c r="H1112" s="2">
        <f t="shared" si="23"/>
        <v>0.65999999999999659</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29.33</v>
      </c>
      <c r="D1113" s="1">
        <f>BILANCA!E135</f>
        <v>29.33</v>
      </c>
      <c r="E1113" s="1">
        <v>0</v>
      </c>
      <c r="F1113" s="1">
        <v>0</v>
      </c>
      <c r="G1113" s="2">
        <f t="shared" si="22"/>
        <v>11.438700000000001</v>
      </c>
      <c r="H1113" s="2">
        <f t="shared" si="23"/>
        <v>0.65999999999999659</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29.33</v>
      </c>
      <c r="D1114" s="1">
        <f>BILANCA!E136</f>
        <v>29.33</v>
      </c>
      <c r="E1114" s="1">
        <v>0</v>
      </c>
      <c r="F1114" s="1">
        <v>0</v>
      </c>
      <c r="G1114" s="2">
        <f t="shared" si="22"/>
        <v>11.526689999999999</v>
      </c>
      <c r="H1114" s="2">
        <f t="shared" si="23"/>
        <v>0.65999999999999659</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16676.37</v>
      </c>
      <c r="D1124" s="1">
        <f>BILANCA!E146</f>
        <v>11328.41</v>
      </c>
      <c r="E1124" s="1">
        <v>0</v>
      </c>
      <c r="F1124" s="1">
        <v>0</v>
      </c>
      <c r="G1124" s="2">
        <f t="shared" si="22"/>
        <v>5545.9797899999994</v>
      </c>
      <c r="H1124" s="2">
        <f t="shared" si="23"/>
        <v>0.77999999999883585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7424.62</v>
      </c>
      <c r="D1137" s="1">
        <f>BILANCA!E159</f>
        <v>7090.82</v>
      </c>
      <c r="E1137" s="1">
        <v>0</v>
      </c>
      <c r="F1137" s="1">
        <v>0</v>
      </c>
      <c r="G1137" s="2">
        <f t="shared" si="22"/>
        <v>3327.3640399999995</v>
      </c>
      <c r="H1137" s="2">
        <f t="shared" si="23"/>
        <v>0.56000000000040018</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590</v>
      </c>
      <c r="D1138" s="1">
        <f>BILANCA!E160</f>
        <v>830</v>
      </c>
      <c r="E1138" s="1">
        <v>0</v>
      </c>
      <c r="F1138" s="1">
        <v>0</v>
      </c>
      <c r="G1138" s="2">
        <f t="shared" si="22"/>
        <v>348.75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8661.75</v>
      </c>
      <c r="D1139" s="1">
        <f>BILANCA!E161</f>
        <v>3407.59</v>
      </c>
      <c r="E1139" s="1">
        <v>0</v>
      </c>
      <c r="F1139" s="1">
        <v>0</v>
      </c>
      <c r="G1139" s="2">
        <f t="shared" si="22"/>
        <v>2414.4010800000001</v>
      </c>
      <c r="H1139" s="2">
        <f t="shared" si="23"/>
        <v>0.65999999999985448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80456.53</v>
      </c>
      <c r="D1148" s="1">
        <f>BILANCA!E170</f>
        <v>88785</v>
      </c>
      <c r="E1148" s="1">
        <v>0</v>
      </c>
      <c r="F1148" s="1">
        <v>0</v>
      </c>
      <c r="G1148" s="2">
        <f t="shared" si="22"/>
        <v>42574.37745</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80456.53</v>
      </c>
      <c r="D1151" s="1">
        <f>BILANCA!E173</f>
        <v>88785</v>
      </c>
      <c r="E1151" s="1">
        <v>0</v>
      </c>
      <c r="F1151" s="1">
        <v>0</v>
      </c>
      <c r="G1151" s="2">
        <f t="shared" si="22"/>
        <v>43348.457040000001</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504392.21</v>
      </c>
      <c r="D1152" s="1">
        <f>BILANCA!E175</f>
        <v>500029.59</v>
      </c>
      <c r="E1152" s="1">
        <v>0</v>
      </c>
      <c r="F1152" s="1">
        <v>0</v>
      </c>
      <c r="G1152" s="2">
        <f t="shared" si="22"/>
        <v>254252.28491000005</v>
      </c>
      <c r="H1152" s="2">
        <f t="shared" si="23"/>
        <v>0.61999999999534339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109709.11</v>
      </c>
      <c r="D1153" s="1">
        <f>BILANCA!E176</f>
        <v>123295.11</v>
      </c>
      <c r="E1153" s="1">
        <v>0</v>
      </c>
      <c r="F1153" s="1">
        <v>0</v>
      </c>
      <c r="G1153" s="2">
        <f t="shared" si="22"/>
        <v>60570.886100000003</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109709.11</v>
      </c>
      <c r="D1154" s="1">
        <f>BILANCA!E177</f>
        <v>123295.11</v>
      </c>
      <c r="E1154" s="1">
        <v>0</v>
      </c>
      <c r="F1154" s="1">
        <v>0</v>
      </c>
      <c r="G1154" s="2">
        <f t="shared" si="22"/>
        <v>60927.185430000005</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80456.53</v>
      </c>
      <c r="D1155" s="1">
        <f>BILANCA!E178</f>
        <v>99582.16</v>
      </c>
      <c r="E1155" s="1">
        <v>0</v>
      </c>
      <c r="F1155" s="1">
        <v>0</v>
      </c>
      <c r="G1155" s="2">
        <f t="shared" si="22"/>
        <v>48094.786199999995</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19904.59</v>
      </c>
      <c r="D1156" s="1">
        <f>BILANCA!E179</f>
        <v>14837.86</v>
      </c>
      <c r="E1156" s="1">
        <v>0</v>
      </c>
      <c r="F1156" s="1">
        <v>0</v>
      </c>
      <c r="G1156" s="2">
        <f t="shared" si="22"/>
        <v>8577.3936299999987</v>
      </c>
      <c r="H1156" s="2">
        <f t="shared" si="23"/>
        <v>0.5499999999992724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16.8</v>
      </c>
      <c r="D1157" s="1">
        <f>BILANCA!E180</f>
        <v>25.54</v>
      </c>
      <c r="E1157" s="1">
        <v>0</v>
      </c>
      <c r="F1157" s="1">
        <v>0</v>
      </c>
      <c r="G1157" s="2">
        <f t="shared" si="22"/>
        <v>11.811119999999999</v>
      </c>
      <c r="H1157" s="2">
        <f t="shared" si="23"/>
        <v>0.66000000000000014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16.8</v>
      </c>
      <c r="D1160" s="1">
        <f>BILANCA!E183</f>
        <v>25.54</v>
      </c>
      <c r="E1160" s="1">
        <v>0</v>
      </c>
      <c r="F1160" s="1">
        <v>0</v>
      </c>
      <c r="G1160" s="2">
        <f t="shared" si="22"/>
        <v>12.014759999999999</v>
      </c>
      <c r="H1160" s="2">
        <f t="shared" si="23"/>
        <v>0.66000000000000014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9331.19</v>
      </c>
      <c r="D1165" s="1">
        <f>BILANCA!E188</f>
        <v>8849.5499999999993</v>
      </c>
      <c r="E1165" s="1">
        <v>0</v>
      </c>
      <c r="F1165" s="1">
        <v>0</v>
      </c>
      <c r="G1165" s="2">
        <f t="shared" si="22"/>
        <v>4919.51278</v>
      </c>
      <c r="H1165" s="2">
        <f t="shared" si="23"/>
        <v>0.64000000000123691</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394683.10000000003</v>
      </c>
      <c r="D1214" s="1">
        <f>BILANCA!E237</f>
        <v>376734.48000000004</v>
      </c>
      <c r="E1214" s="1">
        <v>0</v>
      </c>
      <c r="F1214" s="1">
        <v>0</v>
      </c>
      <c r="G1214" s="2">
        <f t="shared" si="22"/>
        <v>265223.12586000003</v>
      </c>
      <c r="H1214" s="2">
        <f t="shared" si="23"/>
        <v>0.58000000007450581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396308.21</v>
      </c>
      <c r="D1215" s="1">
        <f>BILANCA!E238</f>
        <v>395335.74</v>
      </c>
      <c r="E1215" s="1">
        <v>0</v>
      </c>
      <c r="F1215" s="1">
        <v>0</v>
      </c>
      <c r="G1215" s="2">
        <f t="shared" si="22"/>
        <v>275379.28808000003</v>
      </c>
      <c r="H1215" s="2">
        <f t="shared" si="23"/>
        <v>0.47000000003026798</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396308.21</v>
      </c>
      <c r="D1216" s="1">
        <f>BILANCA!E239</f>
        <v>395335.74</v>
      </c>
      <c r="E1216" s="1">
        <v>0</v>
      </c>
      <c r="F1216" s="1">
        <v>0</v>
      </c>
      <c r="G1216" s="2">
        <f t="shared" si="22"/>
        <v>276566.26777000003</v>
      </c>
      <c r="H1216" s="2">
        <f t="shared" si="23"/>
        <v>0.47000000003026798</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342178.28</v>
      </c>
      <c r="D1217" s="1">
        <f>BILANCA!E240</f>
        <v>341205.81</v>
      </c>
      <c r="E1217" s="1">
        <v>0</v>
      </c>
      <c r="F1217" s="1">
        <v>0</v>
      </c>
      <c r="G1217" s="2">
        <f t="shared" si="22"/>
        <v>239754.03660000002</v>
      </c>
      <c r="H1217" s="2">
        <f t="shared" si="23"/>
        <v>0.47000000003026798</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54129.93</v>
      </c>
      <c r="D1218" s="1">
        <f>BILANCA!E241</f>
        <v>54129.93</v>
      </c>
      <c r="E1218" s="1">
        <v>0</v>
      </c>
      <c r="F1218" s="1">
        <v>0</v>
      </c>
      <c r="G1218" s="2">
        <f t="shared" si="22"/>
        <v>38161.60065</v>
      </c>
      <c r="H1218" s="2">
        <f t="shared" si="23"/>
        <v>0.13999999999941792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-9639.7399999999907</v>
      </c>
      <c r="D1222" s="1">
        <f>BILANCA!E245</f>
        <v>-26522.079999999987</v>
      </c>
      <c r="E1222" s="1">
        <v>0</v>
      </c>
      <c r="F1222" s="1">
        <v>0</v>
      </c>
      <c r="G1222" s="2">
        <f t="shared" si="22"/>
        <v>-14981.452099999991</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145690.23000000001</v>
      </c>
      <c r="D1223" s="1">
        <f>BILANCA!E246</f>
        <v>144262.92000000001</v>
      </c>
      <c r="E1223" s="1">
        <v>0</v>
      </c>
      <c r="F1223" s="1">
        <v>0</v>
      </c>
      <c r="G1223" s="2">
        <f t="shared" si="22"/>
        <v>104211.85680000001</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145690.23000000001</v>
      </c>
      <c r="D1224" s="1">
        <f>BILANCA!E247</f>
        <v>144262.92000000001</v>
      </c>
      <c r="E1224" s="1">
        <v>0</v>
      </c>
      <c r="F1224" s="1">
        <v>0</v>
      </c>
      <c r="G1224" s="2">
        <f t="shared" si="22"/>
        <v>104646.07287</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155329.97</v>
      </c>
      <c r="D1227" s="1">
        <f>BILANCA!E250</f>
        <v>170785</v>
      </c>
      <c r="E1227" s="1">
        <v>0</v>
      </c>
      <c r="F1227" s="1">
        <v>0</v>
      </c>
      <c r="G1227" s="2">
        <f t="shared" si="22"/>
        <v>121243.59268</v>
      </c>
      <c r="H1227" s="2">
        <f t="shared" si="23"/>
        <v>2.9999999998835847E-2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155329.97</v>
      </c>
      <c r="D1229" s="1">
        <f>BILANCA!E252</f>
        <v>170785</v>
      </c>
      <c r="E1229" s="1">
        <v>0</v>
      </c>
      <c r="F1229" s="1">
        <v>0</v>
      </c>
      <c r="G1229" s="2">
        <f t="shared" si="22"/>
        <v>122237.39262</v>
      </c>
      <c r="H1229" s="2">
        <f t="shared" si="23"/>
        <v>2.9999999998835847E-2</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8014.63</v>
      </c>
      <c r="D1232" s="1">
        <f>BILANCA!E255</f>
        <v>7920.82</v>
      </c>
      <c r="E1232" s="1">
        <v>0</v>
      </c>
      <c r="F1232" s="1">
        <v>0</v>
      </c>
      <c r="G1232" s="2">
        <f t="shared" si="22"/>
        <v>5940.2112299999999</v>
      </c>
      <c r="H1232" s="2">
        <f t="shared" si="23"/>
        <v>0.5500000000001819</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2150.13</v>
      </c>
      <c r="D1240" s="1">
        <f>BILANCA!E264</f>
        <v>1953.54</v>
      </c>
      <c r="E1240" s="1">
        <v>0</v>
      </c>
      <c r="F1240" s="1">
        <v>0</v>
      </c>
      <c r="G1240" s="2">
        <f t="shared" si="22"/>
        <v>1556.7029700000001</v>
      </c>
      <c r="H1240" s="2">
        <f t="shared" si="23"/>
        <v>0.59000000000014552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14526.24</v>
      </c>
      <c r="D1241" s="1">
        <f>BILANCA!E265</f>
        <v>9374.8700000000008</v>
      </c>
      <c r="E1241" s="1">
        <v>0</v>
      </c>
      <c r="F1241" s="1">
        <v>0</v>
      </c>
      <c r="G1241" s="2">
        <f t="shared" si="22"/>
        <v>8585.2028399999999</v>
      </c>
      <c r="H1241" s="2">
        <f t="shared" si="23"/>
        <v>0.36999999999898137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7989.16</v>
      </c>
      <c r="D1244" s="1">
        <f>BILANCA!E268</f>
        <v>3460.35</v>
      </c>
      <c r="E1244" s="1">
        <v>0</v>
      </c>
      <c r="F1244" s="1">
        <v>0</v>
      </c>
      <c r="G1244" s="2">
        <f t="shared" si="24"/>
        <v>3891.4734600000002</v>
      </c>
      <c r="H1244" s="2">
        <f t="shared" si="23"/>
        <v>0.50999999999976353</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8661.75</v>
      </c>
      <c r="D1262" s="1">
        <f>BILANCA!E286</f>
        <v>3407.59</v>
      </c>
      <c r="E1262" s="1">
        <v>0</v>
      </c>
      <c r="F1262" s="1">
        <v>0</v>
      </c>
      <c r="G1262" s="2">
        <f t="shared" si="24"/>
        <v>4318.063470000001</v>
      </c>
      <c r="H1262" s="2">
        <f t="shared" si="23"/>
        <v>0.65999999999985448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2745.29</v>
      </c>
      <c r="D1263" s="1">
        <f>BILANCA!E287</f>
        <v>1306.6400000000001</v>
      </c>
      <c r="E1263" s="1">
        <v>0</v>
      </c>
      <c r="F1263" s="1">
        <v>0</v>
      </c>
      <c r="G1263" s="2">
        <f t="shared" si="24"/>
        <v>1500.3996000000002</v>
      </c>
      <c r="H1263" s="2">
        <f t="shared" si="23"/>
        <v>0.64999999999986358</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106963.82</v>
      </c>
      <c r="D1264" s="1">
        <f>BILANCA!E288</f>
        <v>121988.47</v>
      </c>
      <c r="E1264" s="1">
        <v>0</v>
      </c>
      <c r="F1264" s="1">
        <v>0</v>
      </c>
      <c r="G1264" s="2">
        <f t="shared" si="24"/>
        <v>98614.353560000018</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9331.19</v>
      </c>
      <c r="D1278" s="1">
        <f>BILANCA!E302</f>
        <v>8849.5499999999993</v>
      </c>
      <c r="E1278" s="1">
        <v>0</v>
      </c>
      <c r="F1278" s="1">
        <v>0</v>
      </c>
      <c r="G1278" s="2">
        <f t="shared" si="24"/>
        <v>7973.9355500000001</v>
      </c>
      <c r="H1278" s="2">
        <f t="shared" si="23"/>
        <v>0.64000000000123691</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1092569.6200000001</v>
      </c>
      <c r="D1408" s="1">
        <f>'RAS-funkcijski'!E114</f>
        <v>1332815</v>
      </c>
      <c r="E1408" s="1">
        <v>0</v>
      </c>
      <c r="F1408" s="1">
        <v>0</v>
      </c>
      <c r="G1408" s="2">
        <f t="shared" si="24"/>
        <v>413401.95819999999</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1022267.67</v>
      </c>
      <c r="D1409" s="1">
        <f>'RAS-funkcijski'!E115</f>
        <v>1251021.08</v>
      </c>
      <c r="E1409" s="1">
        <v>0</v>
      </c>
      <c r="F1409" s="1">
        <v>0</v>
      </c>
      <c r="G1409" s="2">
        <f t="shared" si="24"/>
        <v>391198.39113</v>
      </c>
      <c r="H1409" s="2">
        <f t="shared" si="27"/>
        <v>0.41000000003259629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1022267.67</v>
      </c>
      <c r="D1411" s="1">
        <f>'RAS-funkcijski'!E117</f>
        <v>1251021.08</v>
      </c>
      <c r="E1411" s="1">
        <v>0</v>
      </c>
      <c r="F1411" s="1">
        <v>0</v>
      </c>
      <c r="G1411" s="2">
        <f t="shared" si="24"/>
        <v>398247.01079000009</v>
      </c>
      <c r="H1411" s="2">
        <f t="shared" si="27"/>
        <v>0.41000000003259629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70301.95</v>
      </c>
      <c r="D1420" s="1">
        <f>'RAS-funkcijski'!E126</f>
        <v>81793.919999999998</v>
      </c>
      <c r="E1420" s="1">
        <v>0</v>
      </c>
      <c r="F1420" s="1">
        <v>0</v>
      </c>
      <c r="G1420" s="2">
        <f t="shared" si="24"/>
        <v>28534.554379999998</v>
      </c>
      <c r="H1420" s="2">
        <f t="shared" si="27"/>
        <v>0.13000000000465661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1092569.6200000001</v>
      </c>
      <c r="D1435" s="13">
        <f>'RAS-funkcijski'!E141</f>
        <v>1332815</v>
      </c>
      <c r="E1435" s="13">
        <v>0</v>
      </c>
      <c r="F1435" s="13">
        <v>0</v>
      </c>
      <c r="G1435" s="14">
        <f t="shared" si="24"/>
        <v>514873.34794000012</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27164.59</v>
      </c>
      <c r="D1436" s="6">
        <f>'P-VRIO'!E5</f>
        <v>0</v>
      </c>
      <c r="E1436" s="6">
        <v>0</v>
      </c>
      <c r="F1436" s="6">
        <v>0</v>
      </c>
      <c r="G1436" s="7">
        <f t="shared" si="24"/>
        <v>27.16459</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27164.59</v>
      </c>
      <c r="D1453" s="1">
        <f>'P-VRIO'!E22</f>
        <v>0</v>
      </c>
      <c r="E1453" s="1">
        <v>0</v>
      </c>
      <c r="F1453" s="1">
        <v>0</v>
      </c>
      <c r="G1453" s="2">
        <f t="shared" si="24"/>
        <v>488.96261999999996</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27164.59</v>
      </c>
      <c r="D1454" s="1">
        <f>'P-VRIO'!E23</f>
        <v>0</v>
      </c>
      <c r="E1454" s="1">
        <v>0</v>
      </c>
      <c r="F1454" s="1">
        <v>0</v>
      </c>
      <c r="G1454" s="2">
        <f t="shared" si="24"/>
        <v>516.12720999999999</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27164.59</v>
      </c>
      <c r="D1456" s="1">
        <f>'P-VRIO'!E25</f>
        <v>0</v>
      </c>
      <c r="E1456" s="1">
        <v>0</v>
      </c>
      <c r="F1456" s="1">
        <v>0</v>
      </c>
      <c r="G1456" s="2">
        <f t="shared" si="24"/>
        <v>570.45639000000006</v>
      </c>
      <c r="H1456" s="2">
        <f t="shared" si="27"/>
        <v>0.40999999999985448</v>
      </c>
      <c r="I1456" s="10">
        <f t="shared" si="30"/>
        <v>233.88711989991702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109709.11</v>
      </c>
      <c r="D1480" s="6"/>
      <c r="E1480" s="6">
        <v>0</v>
      </c>
      <c r="F1480" s="6">
        <v>0</v>
      </c>
      <c r="G1480" s="7">
        <f t="shared" ref="G1480:G1580" si="34">B1480/1000*C1480</f>
        <v>109.70911000000001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1352832.55</v>
      </c>
      <c r="D1481" s="1">
        <v>0</v>
      </c>
      <c r="E1481" s="1">
        <v>0</v>
      </c>
      <c r="F1481" s="1">
        <v>0</v>
      </c>
      <c r="G1481" s="2">
        <f t="shared" si="34"/>
        <v>2705.6651000000002</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1348512.36</v>
      </c>
      <c r="D1483" s="1">
        <v>0</v>
      </c>
      <c r="E1483" s="1">
        <v>0</v>
      </c>
      <c r="F1483" s="1">
        <v>0</v>
      </c>
      <c r="G1483" s="2">
        <f t="shared" si="34"/>
        <v>5394.0494400000007</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1132510.32</v>
      </c>
      <c r="D1484" s="1">
        <v>0</v>
      </c>
      <c r="E1484" s="1">
        <v>0</v>
      </c>
      <c r="F1484" s="1">
        <v>0</v>
      </c>
      <c r="G1484" s="2">
        <f t="shared" si="34"/>
        <v>5662.5516000000007</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188474.37</v>
      </c>
      <c r="D1485" s="1">
        <v>0</v>
      </c>
      <c r="E1485" s="1">
        <v>0</v>
      </c>
      <c r="F1485" s="1">
        <v>0</v>
      </c>
      <c r="G1485" s="2">
        <f t="shared" si="34"/>
        <v>1130.8462199999999</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215.34</v>
      </c>
      <c r="D1486" s="1">
        <v>0</v>
      </c>
      <c r="E1486" s="1">
        <v>0</v>
      </c>
      <c r="F1486" s="1">
        <v>0</v>
      </c>
      <c r="G1486" s="2">
        <f t="shared" si="34"/>
        <v>1.5073800000000002</v>
      </c>
      <c r="H1486" s="2">
        <f t="shared" si="35"/>
        <v>0.34000000000000341</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17454.849999999999</v>
      </c>
      <c r="D1489" s="1">
        <v>0</v>
      </c>
      <c r="E1489" s="1">
        <v>0</v>
      </c>
      <c r="F1489" s="1">
        <v>0</v>
      </c>
      <c r="G1489" s="2">
        <f t="shared" si="34"/>
        <v>174.54849999999999</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9857.48</v>
      </c>
      <c r="D1491" s="1">
        <v>0</v>
      </c>
      <c r="E1491" s="1">
        <v>0</v>
      </c>
      <c r="F1491" s="1">
        <v>0</v>
      </c>
      <c r="G1491" s="2">
        <f t="shared" si="34"/>
        <v>118.28976</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4320.1899999999996</v>
      </c>
      <c r="D1492" s="1">
        <v>0</v>
      </c>
      <c r="E1492" s="1">
        <v>0</v>
      </c>
      <c r="F1492" s="1">
        <v>0</v>
      </c>
      <c r="G1492" s="2">
        <f t="shared" si="34"/>
        <v>56.162469999999992</v>
      </c>
      <c r="H1492" s="2">
        <f t="shared" si="35"/>
        <v>0.18999999999959982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1339246.5500000003</v>
      </c>
      <c r="D1499" s="1">
        <v>0</v>
      </c>
      <c r="E1499" s="1">
        <v>0</v>
      </c>
      <c r="F1499" s="1">
        <v>0</v>
      </c>
      <c r="G1499" s="2">
        <f t="shared" si="34"/>
        <v>26784.931000000008</v>
      </c>
      <c r="H1499" s="2">
        <f t="shared" si="35"/>
        <v>0.44999999972060323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1334926.3600000003</v>
      </c>
      <c r="D1501" s="1">
        <v>0</v>
      </c>
      <c r="E1501" s="1">
        <v>0</v>
      </c>
      <c r="F1501" s="1">
        <v>0</v>
      </c>
      <c r="G1501" s="2">
        <f t="shared" si="34"/>
        <v>29368.379920000007</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1113384.69</v>
      </c>
      <c r="D1502" s="1">
        <v>0</v>
      </c>
      <c r="E1502" s="1">
        <v>0</v>
      </c>
      <c r="F1502" s="1">
        <v>0</v>
      </c>
      <c r="G1502" s="2">
        <f t="shared" si="34"/>
        <v>25607.847869999998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193541.1</v>
      </c>
      <c r="D1503" s="1">
        <v>0</v>
      </c>
      <c r="E1503" s="1">
        <v>0</v>
      </c>
      <c r="F1503" s="1">
        <v>0</v>
      </c>
      <c r="G1503" s="2">
        <f t="shared" si="34"/>
        <v>4644.9864000000007</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206.6</v>
      </c>
      <c r="D1504" s="1">
        <v>0</v>
      </c>
      <c r="E1504" s="1">
        <v>0</v>
      </c>
      <c r="F1504" s="1">
        <v>0</v>
      </c>
      <c r="G1504" s="2">
        <f t="shared" si="34"/>
        <v>5.165</v>
      </c>
      <c r="H1504" s="2">
        <f t="shared" si="35"/>
        <v>0.40000000000000568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17454.849999999999</v>
      </c>
      <c r="D1507" s="1">
        <v>0</v>
      </c>
      <c r="E1507" s="1">
        <v>0</v>
      </c>
      <c r="F1507" s="1">
        <v>0</v>
      </c>
      <c r="G1507" s="2">
        <f t="shared" si="34"/>
        <v>488.73579999999998</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10339.120000000001</v>
      </c>
      <c r="D1509" s="1">
        <v>0</v>
      </c>
      <c r="E1509" s="1">
        <v>0</v>
      </c>
      <c r="F1509" s="1">
        <v>0</v>
      </c>
      <c r="G1509" s="2">
        <f t="shared" si="34"/>
        <v>310.17360000000002</v>
      </c>
      <c r="H1509" s="2">
        <f t="shared" si="35"/>
        <v>0.12000000000080036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4320.1899999999996</v>
      </c>
      <c r="D1510" s="1">
        <v>0</v>
      </c>
      <c r="E1510" s="1">
        <v>0</v>
      </c>
      <c r="F1510" s="1">
        <v>0</v>
      </c>
      <c r="G1510" s="2">
        <f t="shared" si="34"/>
        <v>133.92588999999998</v>
      </c>
      <c r="H1510" s="2">
        <f t="shared" si="35"/>
        <v>0.18999999999959982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123295.10999999987</v>
      </c>
      <c r="D1517" s="1">
        <v>0</v>
      </c>
      <c r="E1517" s="1">
        <v>0</v>
      </c>
      <c r="F1517" s="1">
        <v>0</v>
      </c>
      <c r="G1517" s="2">
        <f t="shared" si="34"/>
        <v>4685.2141799999945</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1306.6400000000001</v>
      </c>
      <c r="D1518" s="1">
        <v>0</v>
      </c>
      <c r="E1518" s="1">
        <v>0</v>
      </c>
      <c r="F1518" s="1">
        <v>0</v>
      </c>
      <c r="G1518" s="2">
        <f t="shared" si="34"/>
        <v>50.958960000000005</v>
      </c>
      <c r="H1518" s="2">
        <f t="shared" si="35"/>
        <v>0.35999999999989996</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1306.6400000000001</v>
      </c>
      <c r="D1524" s="1">
        <v>0</v>
      </c>
      <c r="E1524" s="1">
        <v>0</v>
      </c>
      <c r="F1524" s="1">
        <v>0</v>
      </c>
      <c r="G1524" s="2">
        <f t="shared" si="34"/>
        <v>58.7988</v>
      </c>
      <c r="H1524" s="2">
        <f t="shared" si="35"/>
        <v>0.35999999999989996</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1306.6400000000001</v>
      </c>
      <c r="D1530" s="1">
        <v>0</v>
      </c>
      <c r="E1530" s="1">
        <v>0</v>
      </c>
      <c r="F1530" s="1">
        <v>0</v>
      </c>
      <c r="G1530" s="2">
        <f t="shared" si="34"/>
        <v>66.638639999999995</v>
      </c>
      <c r="H1530" s="2">
        <f t="shared" si="35"/>
        <v>0.35999999999989996</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1306.6400000000001</v>
      </c>
      <c r="D1531" s="1">
        <v>0</v>
      </c>
      <c r="E1531" s="1">
        <v>0</v>
      </c>
      <c r="F1531" s="1">
        <v>0</v>
      </c>
      <c r="G1531" s="2">
        <f t="shared" si="34"/>
        <v>67.945279999999997</v>
      </c>
      <c r="H1531" s="2">
        <f t="shared" si="35"/>
        <v>0.35999999999989996</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121988.47</v>
      </c>
      <c r="D1576" s="1">
        <v>0</v>
      </c>
      <c r="E1576" s="1">
        <v>0</v>
      </c>
      <c r="F1576" s="1">
        <v>0</v>
      </c>
      <c r="G1576" s="2">
        <f t="shared" si="34"/>
        <v>11832.881590000001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8849.5499999999993</v>
      </c>
      <c r="D1577" s="1">
        <v>0</v>
      </c>
      <c r="E1577" s="1">
        <v>0</v>
      </c>
      <c r="F1577" s="1">
        <v>0</v>
      </c>
      <c r="G1577" s="2">
        <f t="shared" si="34"/>
        <v>867.2559</v>
      </c>
      <c r="H1577" s="2">
        <f t="shared" si="35"/>
        <v>0.4500000000007276</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113138.92</v>
      </c>
      <c r="D1578" s="1">
        <v>0</v>
      </c>
      <c r="E1578" s="1">
        <v>0</v>
      </c>
      <c r="F1578" s="1">
        <v>0</v>
      </c>
      <c r="G1578" s="2">
        <f t="shared" si="34"/>
        <v>11200.75308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11332</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1085898.75</v>
      </c>
      <c r="I16" s="170">
        <f>'PR-RAS'!E6</f>
        <v>1316080.8799999999</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1079532.5399999996</v>
      </c>
      <c r="I17" s="170">
        <f>'PR-RAS'!E151</f>
        <v>1328494.8100000005</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9639.7399999996451</v>
      </c>
      <c r="I19" s="171">
        <f>'PR-RAS'!E646</f>
        <v>26522.080000000577</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396308.19999999995</v>
      </c>
      <c r="I20" s="173">
        <f>BILANCA!E7</f>
        <v>395335.73999999993</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108084.01</v>
      </c>
      <c r="I21" s="175">
        <f>BILANCA!E68</f>
        <v>104693.85</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109709.11</v>
      </c>
      <c r="I22" s="175">
        <f>BILANCA!E176</f>
        <v>123295.11</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394683.10000000003</v>
      </c>
      <c r="I23" s="177">
        <f>BILANCA!E237</f>
        <v>376734.48000000004</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1092569.6200000001</v>
      </c>
      <c r="I27" s="175">
        <f>'RAS-funkcijski'!E114</f>
        <v>1332815</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1092569.6200000001</v>
      </c>
      <c r="I28" s="179">
        <f>'RAS-funkcijski'!E141</f>
        <v>1332815</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27164.59</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27164.59</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109709.11</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123295.10999999987</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1306.6400000000001</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121988.47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654" sqref="E654"/>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1085898.75</v>
      </c>
      <c r="E6" s="51">
        <f>E7+E44+E50+E82+E106+E124+E133+E139</f>
        <v>1316080.8799999999</v>
      </c>
      <c r="F6" s="52">
        <f t="shared" ref="F6:F131" si="0">IF(D6&lt;&gt;0,IF(E6/D6&gt;=100,"&gt;&gt;100",E6/D6*100),"-")</f>
        <v>121.19738419442881</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896056.72</v>
      </c>
      <c r="E50" s="51">
        <f>E51+E54+E59+E62+E65+E68+E71+E74+E77</f>
        <v>1106402.23</v>
      </c>
      <c r="F50" s="52">
        <f t="shared" si="0"/>
        <v>123.47457535947055</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894203.97</v>
      </c>
      <c r="E68" s="51">
        <f t="shared" si="15"/>
        <v>1106402.23</v>
      </c>
      <c r="F68" s="52">
        <f t="shared" si="0"/>
        <v>123.73040906986803</v>
      </c>
    </row>
    <row r="69" spans="1:6" ht="12.75" customHeight="1">
      <c r="A69" s="53" t="s">
        <v>184</v>
      </c>
      <c r="B69" s="85" t="s">
        <v>185</v>
      </c>
      <c r="C69" s="50" t="s">
        <v>184</v>
      </c>
      <c r="D69" s="242">
        <v>886327.14</v>
      </c>
      <c r="E69" s="242">
        <v>1105343.46</v>
      </c>
      <c r="F69" s="52">
        <f t="shared" si="0"/>
        <v>124.71055100490322</v>
      </c>
    </row>
    <row r="70" spans="1:6" ht="24">
      <c r="A70" s="53" t="s">
        <v>186</v>
      </c>
      <c r="B70" s="85" t="s">
        <v>187</v>
      </c>
      <c r="C70" s="50" t="s">
        <v>186</v>
      </c>
      <c r="D70" s="242">
        <v>7876.83</v>
      </c>
      <c r="E70" s="242">
        <v>1058.77</v>
      </c>
      <c r="F70" s="52">
        <f t="shared" si="0"/>
        <v>13.441574846734028</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1852.75</v>
      </c>
      <c r="E74" s="51">
        <f t="shared" si="17"/>
        <v>0</v>
      </c>
      <c r="F74" s="52">
        <f t="shared" si="0"/>
        <v>0</v>
      </c>
    </row>
    <row r="75" spans="1:6" ht="12.75" customHeight="1">
      <c r="A75" s="53" t="s">
        <v>196</v>
      </c>
      <c r="B75" s="85" t="s">
        <v>197</v>
      </c>
      <c r="C75" s="50" t="s">
        <v>196</v>
      </c>
      <c r="D75" s="242">
        <v>1852.75</v>
      </c>
      <c r="E75" s="242"/>
      <c r="F75" s="52">
        <f t="shared" si="0"/>
        <v>0</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48174.239999999998</v>
      </c>
      <c r="E106" s="51">
        <f t="shared" si="23"/>
        <v>60175.95</v>
      </c>
      <c r="F106" s="52">
        <f t="shared" si="0"/>
        <v>124.91312784591931</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48174.239999999998</v>
      </c>
      <c r="E112" s="51">
        <f t="shared" si="25"/>
        <v>60175.95</v>
      </c>
      <c r="F112" s="52">
        <f t="shared" si="0"/>
        <v>124.91312784591931</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48174.239999999998</v>
      </c>
      <c r="E117" s="242">
        <v>60175.95</v>
      </c>
      <c r="F117" s="52">
        <f t="shared" si="0"/>
        <v>124.91312784591931</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2696.42</v>
      </c>
      <c r="E124" s="51">
        <f t="shared" si="27"/>
        <v>1900</v>
      </c>
      <c r="F124" s="52">
        <f t="shared" si="0"/>
        <v>70.463800149828288</v>
      </c>
    </row>
    <row r="125" spans="1:6" ht="12.75" customHeight="1">
      <c r="A125" s="53">
        <v>661</v>
      </c>
      <c r="B125" s="86" t="s">
        <v>296</v>
      </c>
      <c r="C125" s="50" t="s">
        <v>297</v>
      </c>
      <c r="D125" s="51">
        <f t="shared" ref="D125:E125" si="28">SUM(D126:D127)</f>
        <v>2696.42</v>
      </c>
      <c r="E125" s="51">
        <f t="shared" si="28"/>
        <v>1900</v>
      </c>
      <c r="F125" s="52">
        <f t="shared" si="0"/>
        <v>70.463800149828288</v>
      </c>
    </row>
    <row r="126" spans="1:6" ht="12.75" customHeight="1">
      <c r="A126" s="53">
        <v>6614</v>
      </c>
      <c r="B126" s="86" t="s">
        <v>298</v>
      </c>
      <c r="C126" s="50" t="s">
        <v>299</v>
      </c>
      <c r="D126" s="242">
        <v>44</v>
      </c>
      <c r="E126" s="242">
        <v>50</v>
      </c>
      <c r="F126" s="52">
        <f t="shared" si="0"/>
        <v>113.63636363636364</v>
      </c>
    </row>
    <row r="127" spans="1:6" ht="12.75" customHeight="1">
      <c r="A127" s="53">
        <v>6615</v>
      </c>
      <c r="B127" s="86" t="s">
        <v>300</v>
      </c>
      <c r="C127" s="50" t="s">
        <v>301</v>
      </c>
      <c r="D127" s="242">
        <v>2652.42</v>
      </c>
      <c r="E127" s="242">
        <v>1850</v>
      </c>
      <c r="F127" s="52">
        <f t="shared" si="0"/>
        <v>69.747626695621364</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138971.35999999999</v>
      </c>
      <c r="E133" s="51">
        <f t="shared" si="30"/>
        <v>147602.70000000001</v>
      </c>
      <c r="F133" s="52">
        <f t="shared" ref="F133:F223" si="31">IF(D133&lt;&gt;0,IF(E133/D133&gt;=100,"&gt;&gt;100",E133/D133*100),"-")</f>
        <v>106.21087683102476</v>
      </c>
    </row>
    <row r="134" spans="1:6" ht="24">
      <c r="A134" s="53">
        <v>671</v>
      </c>
      <c r="B134" s="232" t="s">
        <v>314</v>
      </c>
      <c r="C134" s="50" t="s">
        <v>315</v>
      </c>
      <c r="D134" s="51">
        <f t="shared" ref="D134:E134" si="32">SUM(D135:D137)</f>
        <v>138971.35999999999</v>
      </c>
      <c r="E134" s="51">
        <f t="shared" si="32"/>
        <v>147602.70000000001</v>
      </c>
      <c r="F134" s="52">
        <f t="shared" si="31"/>
        <v>106.21087683102476</v>
      </c>
    </row>
    <row r="135" spans="1:6" ht="12.75" customHeight="1">
      <c r="A135" s="53">
        <v>6711</v>
      </c>
      <c r="B135" s="85" t="s">
        <v>316</v>
      </c>
      <c r="C135" s="50" t="s">
        <v>317</v>
      </c>
      <c r="D135" s="242">
        <v>128975.36</v>
      </c>
      <c r="E135" s="242">
        <v>144341.20000000001</v>
      </c>
      <c r="F135" s="52">
        <f t="shared" si="31"/>
        <v>111.91377950020842</v>
      </c>
    </row>
    <row r="136" spans="1:6" ht="24">
      <c r="A136" s="53">
        <v>6712</v>
      </c>
      <c r="B136" s="232" t="s">
        <v>318</v>
      </c>
      <c r="C136" s="50" t="s">
        <v>319</v>
      </c>
      <c r="D136" s="242">
        <v>9996</v>
      </c>
      <c r="E136" s="242">
        <v>3261.5</v>
      </c>
      <c r="F136" s="52">
        <f t="shared" si="31"/>
        <v>32.628051220488196</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0.01</v>
      </c>
      <c r="E139" s="51">
        <f t="shared" si="33"/>
        <v>0</v>
      </c>
      <c r="F139" s="52">
        <f t="shared" si="31"/>
        <v>0</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0.01</v>
      </c>
      <c r="E150" s="242"/>
      <c r="F150" s="52">
        <f t="shared" si="31"/>
        <v>0</v>
      </c>
    </row>
    <row r="151" spans="1:6" ht="12.75" customHeight="1">
      <c r="A151" s="53">
        <v>3</v>
      </c>
      <c r="B151" s="85" t="s">
        <v>348</v>
      </c>
      <c r="C151" s="50" t="s">
        <v>56</v>
      </c>
      <c r="D151" s="51">
        <f t="shared" ref="D151:E151" si="35">D152+D163+D196+D215+D224+D252+D263</f>
        <v>1079532.5399999996</v>
      </c>
      <c r="E151" s="51">
        <f t="shared" si="35"/>
        <v>1328494.8100000005</v>
      </c>
      <c r="F151" s="52">
        <f t="shared" si="31"/>
        <v>123.06204405844043</v>
      </c>
    </row>
    <row r="152" spans="1:6" ht="12.75" customHeight="1">
      <c r="A152" s="53">
        <v>31</v>
      </c>
      <c r="B152" s="85" t="s">
        <v>349</v>
      </c>
      <c r="C152" s="50" t="s">
        <v>35</v>
      </c>
      <c r="D152" s="51">
        <f t="shared" ref="D152:E152" si="36">D153+D158+D159</f>
        <v>892929.83999999985</v>
      </c>
      <c r="E152" s="51">
        <f t="shared" si="36"/>
        <v>1121886.8900000001</v>
      </c>
      <c r="F152" s="52">
        <f t="shared" si="31"/>
        <v>125.641101880972</v>
      </c>
    </row>
    <row r="153" spans="1:6" ht="12.75" customHeight="1">
      <c r="A153" s="53">
        <v>311</v>
      </c>
      <c r="B153" s="85" t="s">
        <v>350</v>
      </c>
      <c r="C153" s="50" t="s">
        <v>351</v>
      </c>
      <c r="D153" s="51">
        <f t="shared" ref="D153:E153" si="37">SUM(D154:D157)</f>
        <v>729860.16999999993</v>
      </c>
      <c r="E153" s="51">
        <f t="shared" si="37"/>
        <v>929154.10000000009</v>
      </c>
      <c r="F153" s="52">
        <f t="shared" si="31"/>
        <v>127.30576872005499</v>
      </c>
    </row>
    <row r="154" spans="1:6" ht="12.75" customHeight="1">
      <c r="A154" s="53">
        <v>3111</v>
      </c>
      <c r="B154" s="85" t="s">
        <v>352</v>
      </c>
      <c r="C154" s="50" t="s">
        <v>353</v>
      </c>
      <c r="D154" s="242">
        <v>715513.11</v>
      </c>
      <c r="E154" s="242">
        <v>906635.76</v>
      </c>
      <c r="F154" s="52">
        <f t="shared" si="31"/>
        <v>126.71127157963605</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11430.61</v>
      </c>
      <c r="E156" s="242">
        <v>18537.53</v>
      </c>
      <c r="F156" s="52">
        <f t="shared" si="31"/>
        <v>162.17445963076332</v>
      </c>
    </row>
    <row r="157" spans="1:6" ht="12.75" customHeight="1">
      <c r="A157" s="53">
        <v>3114</v>
      </c>
      <c r="B157" s="85" t="s">
        <v>358</v>
      </c>
      <c r="C157" s="50" t="s">
        <v>359</v>
      </c>
      <c r="D157" s="242">
        <v>2916.45</v>
      </c>
      <c r="E157" s="242">
        <v>3980.81</v>
      </c>
      <c r="F157" s="52">
        <f t="shared" si="31"/>
        <v>136.49505391829109</v>
      </c>
    </row>
    <row r="158" spans="1:6" ht="12.75" customHeight="1">
      <c r="A158" s="53">
        <v>312</v>
      </c>
      <c r="B158" s="85" t="s">
        <v>360</v>
      </c>
      <c r="C158" s="50" t="s">
        <v>361</v>
      </c>
      <c r="D158" s="242">
        <v>42634.83</v>
      </c>
      <c r="E158" s="242">
        <v>39429.35</v>
      </c>
      <c r="F158" s="52">
        <f t="shared" si="31"/>
        <v>92.481546191224396</v>
      </c>
    </row>
    <row r="159" spans="1:6" ht="12.75" customHeight="1">
      <c r="A159" s="53">
        <v>313</v>
      </c>
      <c r="B159" s="85" t="s">
        <v>362</v>
      </c>
      <c r="C159" s="50" t="s">
        <v>363</v>
      </c>
      <c r="D159" s="51">
        <f t="shared" ref="D159:E159" si="38">SUM(D160:D162)</f>
        <v>120434.84</v>
      </c>
      <c r="E159" s="51">
        <f t="shared" si="38"/>
        <v>153303.44</v>
      </c>
      <c r="F159" s="52">
        <f t="shared" si="31"/>
        <v>127.29160432313439</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120434.84</v>
      </c>
      <c r="E161" s="242">
        <v>153303.44</v>
      </c>
      <c r="F161" s="52">
        <f t="shared" si="31"/>
        <v>127.29160432313439</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170722.91999999998</v>
      </c>
      <c r="E163" s="51">
        <f t="shared" si="39"/>
        <v>188474.37000000002</v>
      </c>
      <c r="F163" s="52">
        <f t="shared" si="31"/>
        <v>110.39781301772489</v>
      </c>
    </row>
    <row r="164" spans="1:6" ht="12.75" customHeight="1">
      <c r="A164" s="53">
        <v>321</v>
      </c>
      <c r="B164" s="85" t="s">
        <v>371</v>
      </c>
      <c r="C164" s="50" t="s">
        <v>372</v>
      </c>
      <c r="D164" s="51">
        <f t="shared" ref="D164:E164" si="40">SUM(D165:D168)</f>
        <v>26835.119999999999</v>
      </c>
      <c r="E164" s="51">
        <f t="shared" si="40"/>
        <v>25839.79</v>
      </c>
      <c r="F164" s="52">
        <f t="shared" si="31"/>
        <v>96.290942615497912</v>
      </c>
    </row>
    <row r="165" spans="1:6" ht="12.75" customHeight="1">
      <c r="A165" s="53">
        <v>3211</v>
      </c>
      <c r="B165" s="85" t="s">
        <v>373</v>
      </c>
      <c r="C165" s="50" t="s">
        <v>374</v>
      </c>
      <c r="D165" s="242">
        <v>1870.8</v>
      </c>
      <c r="E165" s="242">
        <v>1933.65</v>
      </c>
      <c r="F165" s="52">
        <f t="shared" si="31"/>
        <v>103.35952533675434</v>
      </c>
    </row>
    <row r="166" spans="1:6" ht="12.75" customHeight="1">
      <c r="A166" s="53">
        <v>3212</v>
      </c>
      <c r="B166" s="85" t="s">
        <v>375</v>
      </c>
      <c r="C166" s="50" t="s">
        <v>376</v>
      </c>
      <c r="D166" s="242">
        <v>24717.72</v>
      </c>
      <c r="E166" s="242">
        <v>23119.759999999998</v>
      </c>
      <c r="F166" s="52">
        <f t="shared" si="31"/>
        <v>93.535164246540532</v>
      </c>
    </row>
    <row r="167" spans="1:6" ht="12.75" customHeight="1">
      <c r="A167" s="53">
        <v>3213</v>
      </c>
      <c r="B167" s="85" t="s">
        <v>377</v>
      </c>
      <c r="C167" s="50" t="s">
        <v>378</v>
      </c>
      <c r="D167" s="242">
        <v>153</v>
      </c>
      <c r="E167" s="242">
        <v>623.38</v>
      </c>
      <c r="F167" s="52">
        <f t="shared" si="31"/>
        <v>407.43790849673201</v>
      </c>
    </row>
    <row r="168" spans="1:6" ht="12.75" customHeight="1">
      <c r="A168" s="53">
        <v>3214</v>
      </c>
      <c r="B168" s="85" t="s">
        <v>379</v>
      </c>
      <c r="C168" s="50" t="s">
        <v>380</v>
      </c>
      <c r="D168" s="242">
        <v>93.6</v>
      </c>
      <c r="E168" s="242">
        <v>163</v>
      </c>
      <c r="F168" s="52">
        <f t="shared" si="31"/>
        <v>174.14529914529913</v>
      </c>
    </row>
    <row r="169" spans="1:6" ht="12.75" customHeight="1">
      <c r="A169" s="53">
        <v>322</v>
      </c>
      <c r="B169" s="85" t="s">
        <v>381</v>
      </c>
      <c r="C169" s="50" t="s">
        <v>382</v>
      </c>
      <c r="D169" s="51">
        <f t="shared" ref="D169:E169" si="41">SUM(D170:D176)</f>
        <v>111856.18</v>
      </c>
      <c r="E169" s="51">
        <f t="shared" si="41"/>
        <v>127969.13</v>
      </c>
      <c r="F169" s="52">
        <f t="shared" si="31"/>
        <v>114.40506014061987</v>
      </c>
    </row>
    <row r="170" spans="1:6" ht="12.75" customHeight="1">
      <c r="A170" s="53">
        <v>3221</v>
      </c>
      <c r="B170" s="85" t="s">
        <v>383</v>
      </c>
      <c r="C170" s="50" t="s">
        <v>384</v>
      </c>
      <c r="D170" s="242">
        <v>14642.37</v>
      </c>
      <c r="E170" s="242">
        <v>17635.62</v>
      </c>
      <c r="F170" s="52">
        <f t="shared" si="31"/>
        <v>120.44238740040034</v>
      </c>
    </row>
    <row r="171" spans="1:6" ht="12.75" customHeight="1">
      <c r="A171" s="53">
        <v>3222</v>
      </c>
      <c r="B171" s="85" t="s">
        <v>385</v>
      </c>
      <c r="C171" s="50" t="s">
        <v>386</v>
      </c>
      <c r="D171" s="242">
        <v>70301.95</v>
      </c>
      <c r="E171" s="242">
        <v>81793.919999999998</v>
      </c>
      <c r="F171" s="52">
        <f t="shared" si="31"/>
        <v>116.34658782580001</v>
      </c>
    </row>
    <row r="172" spans="1:6" ht="12.75" customHeight="1">
      <c r="A172" s="53">
        <v>3223</v>
      </c>
      <c r="B172" s="85" t="s">
        <v>387</v>
      </c>
      <c r="C172" s="50" t="s">
        <v>388</v>
      </c>
      <c r="D172" s="242">
        <v>25280.76</v>
      </c>
      <c r="E172" s="242">
        <v>25225.360000000001</v>
      </c>
      <c r="F172" s="52">
        <f t="shared" si="31"/>
        <v>99.780861018418747</v>
      </c>
    </row>
    <row r="173" spans="1:6" ht="12.75" customHeight="1">
      <c r="A173" s="53">
        <v>3224</v>
      </c>
      <c r="B173" s="85" t="s">
        <v>389</v>
      </c>
      <c r="C173" s="50" t="s">
        <v>390</v>
      </c>
      <c r="D173" s="242">
        <v>680.67</v>
      </c>
      <c r="E173" s="242">
        <v>2171.69</v>
      </c>
      <c r="F173" s="52">
        <f t="shared" si="31"/>
        <v>319.05181659247506</v>
      </c>
    </row>
    <row r="174" spans="1:6" ht="12.75" customHeight="1">
      <c r="A174" s="53">
        <v>3225</v>
      </c>
      <c r="B174" s="85" t="s">
        <v>391</v>
      </c>
      <c r="C174" s="50" t="s">
        <v>392</v>
      </c>
      <c r="D174" s="242">
        <v>599.02</v>
      </c>
      <c r="E174" s="242">
        <v>803.33</v>
      </c>
      <c r="F174" s="52">
        <f t="shared" si="31"/>
        <v>134.10737537978699</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351.41</v>
      </c>
      <c r="E176" s="242">
        <v>339.21</v>
      </c>
      <c r="F176" s="52">
        <f t="shared" si="31"/>
        <v>96.528271819242477</v>
      </c>
    </row>
    <row r="177" spans="1:6" ht="12.75" customHeight="1">
      <c r="A177" s="53">
        <v>323</v>
      </c>
      <c r="B177" s="85" t="s">
        <v>397</v>
      </c>
      <c r="C177" s="50" t="s">
        <v>398</v>
      </c>
      <c r="D177" s="51">
        <f t="shared" ref="D177:E177" si="42">SUM(D178:D186)</f>
        <v>27107.94</v>
      </c>
      <c r="E177" s="51">
        <f t="shared" si="42"/>
        <v>30742.86</v>
      </c>
      <c r="F177" s="52">
        <f t="shared" si="31"/>
        <v>113.40906022368355</v>
      </c>
    </row>
    <row r="178" spans="1:6" ht="12.75" customHeight="1">
      <c r="A178" s="53">
        <v>3231</v>
      </c>
      <c r="B178" s="85" t="s">
        <v>399</v>
      </c>
      <c r="C178" s="50" t="s">
        <v>400</v>
      </c>
      <c r="D178" s="242">
        <v>4323.54</v>
      </c>
      <c r="E178" s="242">
        <v>9331.41</v>
      </c>
      <c r="F178" s="52">
        <f t="shared" si="31"/>
        <v>215.82800205387252</v>
      </c>
    </row>
    <row r="179" spans="1:6" ht="12.75" customHeight="1">
      <c r="A179" s="53">
        <v>3232</v>
      </c>
      <c r="B179" s="85" t="s">
        <v>401</v>
      </c>
      <c r="C179" s="50" t="s">
        <v>402</v>
      </c>
      <c r="D179" s="242">
        <v>5560.08</v>
      </c>
      <c r="E179" s="242">
        <v>4994.62</v>
      </c>
      <c r="F179" s="52">
        <f t="shared" si="31"/>
        <v>89.830002446007967</v>
      </c>
    </row>
    <row r="180" spans="1:6" ht="12.75" customHeight="1">
      <c r="A180" s="53">
        <v>3233</v>
      </c>
      <c r="B180" s="85" t="s">
        <v>403</v>
      </c>
      <c r="C180" s="50" t="s">
        <v>404</v>
      </c>
      <c r="D180" s="242">
        <v>0</v>
      </c>
      <c r="E180" s="242">
        <v>900</v>
      </c>
      <c r="F180" s="52" t="str">
        <f t="shared" si="31"/>
        <v>-</v>
      </c>
    </row>
    <row r="181" spans="1:6" ht="12.75" customHeight="1">
      <c r="A181" s="53">
        <v>3234</v>
      </c>
      <c r="B181" s="85" t="s">
        <v>405</v>
      </c>
      <c r="C181" s="50" t="s">
        <v>406</v>
      </c>
      <c r="D181" s="242">
        <v>8860.26</v>
      </c>
      <c r="E181" s="242">
        <v>7473.47</v>
      </c>
      <c r="F181" s="52">
        <f t="shared" si="31"/>
        <v>84.348201971499705</v>
      </c>
    </row>
    <row r="182" spans="1:6" ht="12.75" customHeight="1">
      <c r="A182" s="53">
        <v>3235</v>
      </c>
      <c r="B182" s="85" t="s">
        <v>407</v>
      </c>
      <c r="C182" s="50" t="s">
        <v>408</v>
      </c>
      <c r="D182" s="242">
        <v>1232.28</v>
      </c>
      <c r="E182" s="242">
        <v>1232.28</v>
      </c>
      <c r="F182" s="52">
        <f t="shared" si="31"/>
        <v>100</v>
      </c>
    </row>
    <row r="183" spans="1:6" ht="12.75" customHeight="1">
      <c r="A183" s="53">
        <v>3236</v>
      </c>
      <c r="B183" s="85" t="s">
        <v>409</v>
      </c>
      <c r="C183" s="50" t="s">
        <v>410</v>
      </c>
      <c r="D183" s="242">
        <v>3226.22</v>
      </c>
      <c r="E183" s="242">
        <v>2753.25</v>
      </c>
      <c r="F183" s="52">
        <f t="shared" si="31"/>
        <v>85.339809436430258</v>
      </c>
    </row>
    <row r="184" spans="1:6" ht="12.75" customHeight="1">
      <c r="A184" s="53">
        <v>3237</v>
      </c>
      <c r="B184" s="85" t="s">
        <v>411</v>
      </c>
      <c r="C184" s="50" t="s">
        <v>412</v>
      </c>
      <c r="D184" s="242">
        <v>223.49</v>
      </c>
      <c r="E184" s="242">
        <v>489.04</v>
      </c>
      <c r="F184" s="52">
        <f t="shared" si="31"/>
        <v>218.81963398809791</v>
      </c>
    </row>
    <row r="185" spans="1:6" ht="12.75" customHeight="1">
      <c r="A185" s="53">
        <v>3238</v>
      </c>
      <c r="B185" s="85" t="s">
        <v>413</v>
      </c>
      <c r="C185" s="50" t="s">
        <v>414</v>
      </c>
      <c r="D185" s="242">
        <v>2998.21</v>
      </c>
      <c r="E185" s="242">
        <v>2885.79</v>
      </c>
      <c r="F185" s="52">
        <f t="shared" si="31"/>
        <v>96.250429422888985</v>
      </c>
    </row>
    <row r="186" spans="1:6" ht="12.75" customHeight="1">
      <c r="A186" s="53">
        <v>3239</v>
      </c>
      <c r="B186" s="85" t="s">
        <v>415</v>
      </c>
      <c r="C186" s="50" t="s">
        <v>416</v>
      </c>
      <c r="D186" s="242">
        <v>683.86</v>
      </c>
      <c r="E186" s="242">
        <v>683</v>
      </c>
      <c r="F186" s="52">
        <f t="shared" si="31"/>
        <v>99.874243266165593</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4923.68</v>
      </c>
      <c r="E188" s="51">
        <f t="shared" si="43"/>
        <v>3922.59</v>
      </c>
      <c r="F188" s="52">
        <f t="shared" si="31"/>
        <v>79.66785006336724</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31.82</v>
      </c>
      <c r="E190" s="242">
        <v>31.82</v>
      </c>
      <c r="F190" s="52">
        <f t="shared" si="31"/>
        <v>100</v>
      </c>
    </row>
    <row r="191" spans="1:6" ht="12.75" customHeight="1">
      <c r="A191" s="53">
        <v>3293</v>
      </c>
      <c r="B191" s="85" t="s">
        <v>425</v>
      </c>
      <c r="C191" s="50" t="s">
        <v>426</v>
      </c>
      <c r="D191" s="242">
        <v>508.06</v>
      </c>
      <c r="E191" s="242">
        <v>540.78</v>
      </c>
      <c r="F191" s="52">
        <f t="shared" si="31"/>
        <v>106.44018423020903</v>
      </c>
    </row>
    <row r="192" spans="1:6" ht="12.75" customHeight="1">
      <c r="A192" s="53">
        <v>3294</v>
      </c>
      <c r="B192" s="85" t="s">
        <v>427</v>
      </c>
      <c r="C192" s="50" t="s">
        <v>428</v>
      </c>
      <c r="D192" s="242">
        <v>176.36</v>
      </c>
      <c r="E192" s="242">
        <v>188.09</v>
      </c>
      <c r="F192" s="52">
        <f t="shared" si="31"/>
        <v>106.65116806532093</v>
      </c>
    </row>
    <row r="193" spans="1:6" ht="12.75" customHeight="1">
      <c r="A193" s="53">
        <v>3295</v>
      </c>
      <c r="B193" s="85" t="s">
        <v>429</v>
      </c>
      <c r="C193" s="50" t="s">
        <v>430</v>
      </c>
      <c r="D193" s="242">
        <v>132.72999999999999</v>
      </c>
      <c r="E193" s="242"/>
      <c r="F193" s="52">
        <f t="shared" si="31"/>
        <v>0</v>
      </c>
    </row>
    <row r="194" spans="1:6" ht="12.75" customHeight="1">
      <c r="A194" s="53" t="s">
        <v>431</v>
      </c>
      <c r="B194" s="85" t="s">
        <v>432</v>
      </c>
      <c r="C194" s="50" t="s">
        <v>431</v>
      </c>
      <c r="D194" s="242">
        <v>901.81</v>
      </c>
      <c r="E194" s="242"/>
      <c r="F194" s="52">
        <f t="shared" si="31"/>
        <v>0</v>
      </c>
    </row>
    <row r="195" spans="1:6" ht="12.75" customHeight="1">
      <c r="A195" s="53">
        <v>3299</v>
      </c>
      <c r="B195" s="85" t="s">
        <v>433</v>
      </c>
      <c r="C195" s="50" t="s">
        <v>434</v>
      </c>
      <c r="D195" s="242">
        <v>3172.9</v>
      </c>
      <c r="E195" s="242">
        <v>3161.9</v>
      </c>
      <c r="F195" s="52">
        <f t="shared" si="31"/>
        <v>99.653314002962588</v>
      </c>
    </row>
    <row r="196" spans="1:6" ht="12.75" customHeight="1">
      <c r="A196" s="53">
        <v>34</v>
      </c>
      <c r="B196" s="232" t="s">
        <v>435</v>
      </c>
      <c r="C196" s="50" t="s">
        <v>436</v>
      </c>
      <c r="D196" s="51">
        <f t="shared" ref="D196:E196" si="44">D197+D202+D210</f>
        <v>716.74</v>
      </c>
      <c r="E196" s="51">
        <f t="shared" si="44"/>
        <v>215.34</v>
      </c>
      <c r="F196" s="52">
        <f t="shared" si="31"/>
        <v>30.044367553087593</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716.74</v>
      </c>
      <c r="E210" s="51">
        <f t="shared" si="47"/>
        <v>215.34</v>
      </c>
      <c r="F210" s="52">
        <f t="shared" si="31"/>
        <v>30.044367553087593</v>
      </c>
    </row>
    <row r="211" spans="1:6" ht="12.75" customHeight="1">
      <c r="A211" s="53">
        <v>3431</v>
      </c>
      <c r="B211" s="232" t="s">
        <v>465</v>
      </c>
      <c r="C211" s="50" t="s">
        <v>466</v>
      </c>
      <c r="D211" s="242">
        <v>191.16</v>
      </c>
      <c r="E211" s="242">
        <v>212.34</v>
      </c>
      <c r="F211" s="52">
        <f t="shared" si="31"/>
        <v>111.07972379158819</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525.58000000000004</v>
      </c>
      <c r="E213" s="242">
        <v>3</v>
      </c>
      <c r="F213" s="52">
        <f t="shared" si="31"/>
        <v>0.57079797556984657</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4">
      <c r="A250" s="53" t="s">
        <v>541</v>
      </c>
      <c r="B250" s="85" t="s">
        <v>206</v>
      </c>
      <c r="C250" s="50" t="s">
        <v>541</v>
      </c>
      <c r="D250" s="242">
        <v>0</v>
      </c>
      <c r="E250" s="242"/>
      <c r="F250" s="52" t="str">
        <f t="shared" si="61"/>
        <v>-</v>
      </c>
    </row>
    <row r="251" spans="1:6" ht="24">
      <c r="A251" s="53" t="s">
        <v>542</v>
      </c>
      <c r="B251" s="85" t="s">
        <v>208</v>
      </c>
      <c r="C251" s="50" t="s">
        <v>542</v>
      </c>
      <c r="D251" s="242">
        <v>0</v>
      </c>
      <c r="E251" s="242"/>
      <c r="F251" s="52" t="str">
        <f t="shared" si="61"/>
        <v>-</v>
      </c>
    </row>
    <row r="252" spans="1:6" ht="24">
      <c r="A252" s="53">
        <v>37</v>
      </c>
      <c r="B252" s="85" t="s">
        <v>543</v>
      </c>
      <c r="C252" s="50" t="s">
        <v>544</v>
      </c>
      <c r="D252" s="51">
        <f t="shared" ref="D252:E252" si="63">D253+D259</f>
        <v>14716.41</v>
      </c>
      <c r="E252" s="51">
        <f t="shared" si="63"/>
        <v>17454.849999999999</v>
      </c>
      <c r="F252" s="52">
        <f t="shared" ref="F252:F258" si="64">IF(D252&lt;&gt;0,IF(E252/D252&gt;=100,"&gt;&gt;100",E252/D252*100),"-")</f>
        <v>118.60807085423686</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14716.41</v>
      </c>
      <c r="E259" s="51">
        <f t="shared" si="66"/>
        <v>17454.849999999999</v>
      </c>
      <c r="F259" s="52">
        <f t="shared" ref="F259:F262" si="67">IF(D259&lt;&gt;0,IF(E259/D259&gt;=100,"&gt;&gt;100",E259/D259*100),"-")</f>
        <v>118.60807085423686</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14716.41</v>
      </c>
      <c r="E261" s="242">
        <v>17454.849999999999</v>
      </c>
      <c r="F261" s="52">
        <f t="shared" si="67"/>
        <v>118.60807085423686</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446.63</v>
      </c>
      <c r="E263" s="51">
        <f t="shared" si="68"/>
        <v>463.36</v>
      </c>
      <c r="F263" s="52">
        <f t="shared" ref="F263:F267" si="69">IF(D263&lt;&gt;0,IF(E263/D263&gt;=100,"&gt;&gt;100",E263/D263*100),"-")</f>
        <v>103.74582988155746</v>
      </c>
    </row>
    <row r="264" spans="1:6" ht="12.75" customHeight="1">
      <c r="A264" s="53">
        <v>381</v>
      </c>
      <c r="B264" s="85" t="s">
        <v>567</v>
      </c>
      <c r="C264" s="50" t="s">
        <v>568</v>
      </c>
      <c r="D264" s="51">
        <f t="shared" ref="D264:E264" si="70">SUM(D265:D267)</f>
        <v>446.63</v>
      </c>
      <c r="E264" s="51">
        <f t="shared" si="70"/>
        <v>463.36</v>
      </c>
      <c r="F264" s="52">
        <f t="shared" si="69"/>
        <v>103.74582988155746</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446.63</v>
      </c>
      <c r="E266" s="242">
        <v>463.36</v>
      </c>
      <c r="F266" s="52">
        <f t="shared" si="69"/>
        <v>103.74582988155746</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1079532.5399999996</v>
      </c>
      <c r="E289" s="51">
        <f t="shared" si="79"/>
        <v>1328494.8100000005</v>
      </c>
      <c r="F289" s="52">
        <f t="shared" si="76"/>
        <v>123.06204405844043</v>
      </c>
    </row>
    <row r="290" spans="1:6" ht="12.75" customHeight="1">
      <c r="A290" s="53" t="s">
        <v>608</v>
      </c>
      <c r="B290" s="85" t="s">
        <v>619</v>
      </c>
      <c r="C290" s="50" t="s">
        <v>620</v>
      </c>
      <c r="D290" s="51">
        <f>IF(D6&gt;=D289,D6-D289,0)</f>
        <v>6366.2100000004284</v>
      </c>
      <c r="E290" s="51">
        <f>IF(E6&gt;=E289,E6-E289,0)</f>
        <v>0</v>
      </c>
      <c r="F290" s="52">
        <f t="shared" si="76"/>
        <v>0</v>
      </c>
    </row>
    <row r="291" spans="1:6" ht="12.75" customHeight="1">
      <c r="A291" s="53" t="s">
        <v>608</v>
      </c>
      <c r="B291" s="85" t="s">
        <v>621</v>
      </c>
      <c r="C291" s="50" t="s">
        <v>622</v>
      </c>
      <c r="D291" s="51">
        <f>IF(D289&gt;=D6,D289-D6,0)</f>
        <v>0</v>
      </c>
      <c r="E291" s="51">
        <f>IF(E289&gt;=E6,E289-E6,0)</f>
        <v>12413.930000000633</v>
      </c>
      <c r="F291" s="52" t="str">
        <f t="shared" si="76"/>
        <v>-</v>
      </c>
    </row>
    <row r="292" spans="1:6" ht="12.75" customHeight="1">
      <c r="A292" s="53">
        <v>92211</v>
      </c>
      <c r="B292" s="85" t="s">
        <v>623</v>
      </c>
      <c r="C292" s="50" t="s">
        <v>624</v>
      </c>
      <c r="D292" s="242">
        <v>0</v>
      </c>
      <c r="E292" s="242">
        <v>0</v>
      </c>
      <c r="F292" s="52" t="str">
        <f t="shared" si="76"/>
        <v>-</v>
      </c>
    </row>
    <row r="293" spans="1:6" ht="12.75" customHeight="1">
      <c r="A293" s="53">
        <v>92221</v>
      </c>
      <c r="B293" s="85" t="s">
        <v>625</v>
      </c>
      <c r="C293" s="50" t="s">
        <v>626</v>
      </c>
      <c r="D293" s="242">
        <v>2968.87</v>
      </c>
      <c r="E293" s="242">
        <v>9787.9599999999991</v>
      </c>
      <c r="F293" s="52">
        <f t="shared" si="76"/>
        <v>329.68637899268072</v>
      </c>
    </row>
    <row r="294" spans="1:6" ht="12.75" customHeight="1">
      <c r="A294" s="53">
        <v>96</v>
      </c>
      <c r="B294" s="85" t="s">
        <v>627</v>
      </c>
      <c r="C294" s="50" t="s">
        <v>628</v>
      </c>
      <c r="D294" s="242">
        <v>8014.63</v>
      </c>
      <c r="E294" s="242">
        <v>7920.82</v>
      </c>
      <c r="F294" s="52">
        <f t="shared" si="76"/>
        <v>98.829515523486421</v>
      </c>
    </row>
    <row r="295" spans="1:6" ht="24">
      <c r="A295" s="53">
        <v>9661</v>
      </c>
      <c r="B295" s="85" t="s">
        <v>629</v>
      </c>
      <c r="C295" s="50" t="s">
        <v>630</v>
      </c>
      <c r="D295" s="242">
        <v>590</v>
      </c>
      <c r="E295" s="242">
        <v>830</v>
      </c>
      <c r="F295" s="52">
        <f t="shared" si="76"/>
        <v>140.67796610169492</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13037.08</v>
      </c>
      <c r="E350" s="51">
        <f t="shared" si="95"/>
        <v>4320.1900000000005</v>
      </c>
      <c r="F350" s="52">
        <f t="shared" si="81"/>
        <v>33.137711818904236</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13037.08</v>
      </c>
      <c r="E363" s="51">
        <f t="shared" si="99"/>
        <v>4320.1900000000005</v>
      </c>
      <c r="F363" s="52">
        <f t="shared" si="81"/>
        <v>33.137711818904236</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12169.75</v>
      </c>
      <c r="E369" s="51">
        <f t="shared" si="101"/>
        <v>3261.5</v>
      </c>
      <c r="F369" s="52">
        <f t="shared" si="81"/>
        <v>26.800057519669672</v>
      </c>
    </row>
    <row r="370" spans="1:6" ht="12.75" customHeight="1">
      <c r="A370" s="53">
        <v>4221</v>
      </c>
      <c r="B370" s="85" t="s">
        <v>674</v>
      </c>
      <c r="C370" s="50" t="s">
        <v>766</v>
      </c>
      <c r="D370" s="242">
        <v>0</v>
      </c>
      <c r="E370" s="242"/>
      <c r="F370" s="52" t="str">
        <f t="shared" si="81"/>
        <v>-</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v>3261.5</v>
      </c>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12169.75</v>
      </c>
      <c r="E376" s="242"/>
      <c r="F376" s="52">
        <f t="shared" si="81"/>
        <v>0</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867.33</v>
      </c>
      <c r="E383" s="51">
        <f t="shared" si="103"/>
        <v>1058.69</v>
      </c>
      <c r="F383" s="52">
        <f t="shared" si="81"/>
        <v>122.06311323256432</v>
      </c>
    </row>
    <row r="384" spans="1:6" ht="12.75" customHeight="1">
      <c r="A384" s="53">
        <v>4241</v>
      </c>
      <c r="B384" s="85" t="s">
        <v>783</v>
      </c>
      <c r="C384" s="50" t="s">
        <v>784</v>
      </c>
      <c r="D384" s="242">
        <v>867.33</v>
      </c>
      <c r="E384" s="242">
        <v>1058.69</v>
      </c>
      <c r="F384" s="52">
        <f t="shared" si="81"/>
        <v>122.06311323256432</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13037.08</v>
      </c>
      <c r="E408" s="51">
        <f t="shared" si="111"/>
        <v>4320.1900000000005</v>
      </c>
      <c r="F408" s="52">
        <f t="shared" si="81"/>
        <v>33.137711818904236</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1085898.75</v>
      </c>
      <c r="E412" s="51">
        <f>E6+E298</f>
        <v>1316080.8799999999</v>
      </c>
      <c r="F412" s="52">
        <f t="shared" si="81"/>
        <v>121.19738419442881</v>
      </c>
    </row>
    <row r="413" spans="1:6" ht="12.75" customHeight="1">
      <c r="A413" s="53" t="s">
        <v>608</v>
      </c>
      <c r="B413" s="85" t="s">
        <v>831</v>
      </c>
      <c r="C413" s="50" t="s">
        <v>832</v>
      </c>
      <c r="D413" s="51">
        <f t="shared" ref="D413:E413" si="112">D289+D350</f>
        <v>1092569.6199999996</v>
      </c>
      <c r="E413" s="51">
        <f t="shared" si="112"/>
        <v>1332815.0000000005</v>
      </c>
      <c r="F413" s="52">
        <f t="shared" si="81"/>
        <v>121.98902253936008</v>
      </c>
    </row>
    <row r="414" spans="1:6" ht="12.75" customHeight="1">
      <c r="A414" s="53" t="s">
        <v>608</v>
      </c>
      <c r="B414" s="85" t="s">
        <v>833</v>
      </c>
      <c r="C414" s="50" t="s">
        <v>834</v>
      </c>
      <c r="D414" s="51">
        <f t="shared" ref="D414:E414" si="113">IF(D412&gt;=D413,D412-D413,0)</f>
        <v>0</v>
      </c>
      <c r="E414" s="51">
        <f t="shared" si="113"/>
        <v>0</v>
      </c>
      <c r="F414" s="52" t="str">
        <f t="shared" si="81"/>
        <v>-</v>
      </c>
    </row>
    <row r="415" spans="1:6" ht="12.75" customHeight="1">
      <c r="A415" s="53" t="s">
        <v>608</v>
      </c>
      <c r="B415" s="85" t="s">
        <v>835</v>
      </c>
      <c r="C415" s="50" t="s">
        <v>836</v>
      </c>
      <c r="D415" s="51">
        <f t="shared" ref="D415:E415" si="114">IF(D413&gt;=D412,D413-D412,0)</f>
        <v>6670.8699999996461</v>
      </c>
      <c r="E415" s="51">
        <f t="shared" si="114"/>
        <v>16734.120000000577</v>
      </c>
      <c r="F415" s="52">
        <f t="shared" si="81"/>
        <v>250.85363678203092</v>
      </c>
    </row>
    <row r="416" spans="1:6" ht="12.75" customHeight="1">
      <c r="A416" s="60" t="s">
        <v>837</v>
      </c>
      <c r="B416" s="232" t="s">
        <v>838</v>
      </c>
      <c r="C416" s="61" t="s">
        <v>839</v>
      </c>
      <c r="D416" s="51">
        <f t="shared" ref="D416:E416" si="115">IF(D292-D293+D409-D410&gt;=0,D292-D293+D409-D410,0)</f>
        <v>0</v>
      </c>
      <c r="E416" s="51">
        <f t="shared" si="115"/>
        <v>0</v>
      </c>
      <c r="F416" s="52" t="str">
        <f t="shared" si="81"/>
        <v>-</v>
      </c>
    </row>
    <row r="417" spans="1:6" ht="12.75" customHeight="1">
      <c r="A417" s="60" t="s">
        <v>837</v>
      </c>
      <c r="B417" s="85" t="s">
        <v>840</v>
      </c>
      <c r="C417" s="61" t="s">
        <v>841</v>
      </c>
      <c r="D417" s="51">
        <f t="shared" ref="D417:E417" si="116">IF(D293-D292+D410-D409&gt;=0,D293-D292+D410-D409,0)</f>
        <v>2968.87</v>
      </c>
      <c r="E417" s="51">
        <f t="shared" si="116"/>
        <v>9787.9599999999991</v>
      </c>
      <c r="F417" s="52">
        <f t="shared" si="81"/>
        <v>329.68637899268072</v>
      </c>
    </row>
    <row r="418" spans="1:6" ht="12.75" customHeight="1">
      <c r="A418" s="55" t="s">
        <v>842</v>
      </c>
      <c r="B418" s="233" t="s">
        <v>843</v>
      </c>
      <c r="C418" s="56" t="s">
        <v>844</v>
      </c>
      <c r="D418" s="62">
        <f t="shared" ref="D418:E418" si="117">D294+D411</f>
        <v>8014.63</v>
      </c>
      <c r="E418" s="62">
        <f t="shared" si="117"/>
        <v>7920.82</v>
      </c>
      <c r="F418" s="57">
        <f t="shared" si="81"/>
        <v>98.829515523486421</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1085898.75</v>
      </c>
      <c r="E639" s="51">
        <f t="shared" si="180"/>
        <v>1316080.8799999999</v>
      </c>
      <c r="F639" s="52">
        <f t="shared" si="119"/>
        <v>121.19738419442881</v>
      </c>
    </row>
    <row r="640" spans="1:6" ht="12.75" customHeight="1">
      <c r="A640" s="53" t="s">
        <v>608</v>
      </c>
      <c r="B640" s="85" t="s">
        <v>1277</v>
      </c>
      <c r="C640" s="50" t="s">
        <v>1278</v>
      </c>
      <c r="D640" s="51">
        <f t="shared" ref="D640:E640" si="181">D413+D528</f>
        <v>1092569.6199999996</v>
      </c>
      <c r="E640" s="51">
        <f t="shared" si="181"/>
        <v>1332815.0000000005</v>
      </c>
      <c r="F640" s="52">
        <f t="shared" si="119"/>
        <v>121.98902253936008</v>
      </c>
    </row>
    <row r="641" spans="1:6" ht="12.75" customHeight="1">
      <c r="A641" s="53" t="s">
        <v>608</v>
      </c>
      <c r="B641" s="85" t="s">
        <v>1279</v>
      </c>
      <c r="C641" s="50" t="s">
        <v>1280</v>
      </c>
      <c r="D641" s="51">
        <f t="shared" ref="D641:E641" si="182">IF(D639&gt;=D640,D639-D640,0)</f>
        <v>0</v>
      </c>
      <c r="E641" s="51">
        <f t="shared" si="182"/>
        <v>0</v>
      </c>
      <c r="F641" s="52" t="str">
        <f t="shared" si="119"/>
        <v>-</v>
      </c>
    </row>
    <row r="642" spans="1:6" ht="12.75" customHeight="1">
      <c r="A642" s="53" t="s">
        <v>608</v>
      </c>
      <c r="B642" s="85" t="s">
        <v>1281</v>
      </c>
      <c r="C642" s="50" t="s">
        <v>1282</v>
      </c>
      <c r="D642" s="51">
        <f t="shared" ref="D642:E642" si="183">IF(D640&gt;=D639,D640-D639,0)</f>
        <v>6670.8699999996461</v>
      </c>
      <c r="E642" s="51">
        <f t="shared" si="183"/>
        <v>16734.120000000577</v>
      </c>
      <c r="F642" s="52">
        <f t="shared" si="119"/>
        <v>250.85363678203092</v>
      </c>
    </row>
    <row r="643" spans="1:6" ht="24">
      <c r="A643" s="60" t="s">
        <v>1283</v>
      </c>
      <c r="B643" s="85" t="s">
        <v>1284</v>
      </c>
      <c r="C643" s="61" t="s">
        <v>1283</v>
      </c>
      <c r="D643" s="51">
        <f t="shared" ref="D643:E643" si="184">IF(D416-D417+D637-D638&gt;=0,D416-D417+D637-D638,0)</f>
        <v>0</v>
      </c>
      <c r="E643" s="51">
        <f t="shared" si="184"/>
        <v>0</v>
      </c>
      <c r="F643" s="52" t="str">
        <f t="shared" si="119"/>
        <v>-</v>
      </c>
    </row>
    <row r="644" spans="1:6" ht="24">
      <c r="A644" s="60" t="s">
        <v>1285</v>
      </c>
      <c r="B644" s="85" t="s">
        <v>1286</v>
      </c>
      <c r="C644" s="61" t="s">
        <v>1285</v>
      </c>
      <c r="D644" s="51">
        <f t="shared" ref="D644:E644" si="185">IF(D417-D416+D638-D637&gt;=0,D417-D416+D638-D637,0)</f>
        <v>2968.87</v>
      </c>
      <c r="E644" s="51">
        <f t="shared" si="185"/>
        <v>9787.9599999999991</v>
      </c>
      <c r="F644" s="52">
        <f t="shared" si="119"/>
        <v>329.68637899268072</v>
      </c>
    </row>
    <row r="645" spans="1:6" ht="24">
      <c r="A645" s="53" t="s">
        <v>608</v>
      </c>
      <c r="B645" s="85" t="s">
        <v>1287</v>
      </c>
      <c r="C645" s="50" t="s">
        <v>1288</v>
      </c>
      <c r="D645" s="51">
        <f t="shared" ref="D645:E645" si="186">IF(D641+D643-D642-D644&gt;=0,D641+D643-D642-D644,0)</f>
        <v>0</v>
      </c>
      <c r="E645" s="51">
        <f t="shared" si="186"/>
        <v>0</v>
      </c>
      <c r="F645" s="52" t="str">
        <f t="shared" si="119"/>
        <v>-</v>
      </c>
    </row>
    <row r="646" spans="1:6" ht="24">
      <c r="A646" s="53" t="s">
        <v>608</v>
      </c>
      <c r="B646" s="85" t="s">
        <v>1289</v>
      </c>
      <c r="C646" s="50" t="s">
        <v>1290</v>
      </c>
      <c r="D646" s="51">
        <f t="shared" ref="D646:E646" si="187">IF(D642+D644-D641-D643&gt;=0,D642+D644-D641-D643,0)</f>
        <v>9639.7399999996451</v>
      </c>
      <c r="E646" s="51">
        <f t="shared" si="187"/>
        <v>26522.080000000577</v>
      </c>
      <c r="F646" s="52">
        <f t="shared" si="119"/>
        <v>275.13273179568694</v>
      </c>
    </row>
    <row r="647" spans="1:6" ht="24">
      <c r="A647" s="55" t="s">
        <v>1291</v>
      </c>
      <c r="B647" s="233" t="s">
        <v>1292</v>
      </c>
      <c r="C647" s="56" t="s">
        <v>1291</v>
      </c>
      <c r="D647" s="243">
        <v>80456.53</v>
      </c>
      <c r="E647" s="243">
        <v>88785</v>
      </c>
      <c r="F647" s="57">
        <f t="shared" si="119"/>
        <v>110.35151528409193</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843.73</v>
      </c>
      <c r="E649" s="242">
        <v>2932.62</v>
      </c>
      <c r="F649" s="52">
        <f t="shared" ref="F649:F724" si="188">IF(D649&lt;&gt;0,IF(E649/D649&gt;=100,"&gt;&gt;100",E649/D649*100),"-")</f>
        <v>347.57801666409864</v>
      </c>
    </row>
    <row r="650" spans="1:6" ht="12.75" customHeight="1">
      <c r="A650" s="53" t="s">
        <v>1296</v>
      </c>
      <c r="B650" s="85" t="s">
        <v>1297</v>
      </c>
      <c r="C650" s="50" t="s">
        <v>1296</v>
      </c>
      <c r="D650" s="242">
        <v>2890.67</v>
      </c>
      <c r="E650" s="242">
        <v>5931.74</v>
      </c>
      <c r="F650" s="52">
        <f t="shared" si="188"/>
        <v>205.20294602981312</v>
      </c>
    </row>
    <row r="651" spans="1:6" ht="12.75" customHeight="1">
      <c r="A651" s="53" t="s">
        <v>1298</v>
      </c>
      <c r="B651" s="85" t="s">
        <v>1299</v>
      </c>
      <c r="C651" s="50" t="s">
        <v>1298</v>
      </c>
      <c r="D651" s="242">
        <v>801.78</v>
      </c>
      <c r="E651" s="242">
        <v>7773.6</v>
      </c>
      <c r="F651" s="52">
        <f t="shared" si="188"/>
        <v>969.54276734266273</v>
      </c>
    </row>
    <row r="652" spans="1:6" ht="24">
      <c r="A652" s="53">
        <v>11</v>
      </c>
      <c r="B652" s="85" t="s">
        <v>1300</v>
      </c>
      <c r="C652" s="50" t="s">
        <v>1301</v>
      </c>
      <c r="D652" s="51">
        <f t="shared" ref="D652:E652" si="189">+D649+D650-D651</f>
        <v>2932.62</v>
      </c>
      <c r="E652" s="51">
        <f t="shared" si="189"/>
        <v>1090.7600000000002</v>
      </c>
      <c r="F652" s="52">
        <f t="shared" si="188"/>
        <v>37.194044915468091</v>
      </c>
    </row>
    <row r="653" spans="1:6" ht="24">
      <c r="A653" s="53" t="s">
        <v>608</v>
      </c>
      <c r="B653" s="85" t="s">
        <v>1302</v>
      </c>
      <c r="C653" s="50" t="s">
        <v>1303</v>
      </c>
      <c r="D653" s="262">
        <v>0</v>
      </c>
      <c r="E653" s="262"/>
      <c r="F653" s="52" t="str">
        <f t="shared" si="188"/>
        <v>-</v>
      </c>
    </row>
    <row r="654" spans="1:6" ht="24">
      <c r="A654" s="53" t="s">
        <v>608</v>
      </c>
      <c r="B654" s="85" t="s">
        <v>1304</v>
      </c>
      <c r="C654" s="50" t="s">
        <v>1305</v>
      </c>
      <c r="D654" s="262">
        <v>43</v>
      </c>
      <c r="E654" s="262">
        <v>44</v>
      </c>
      <c r="F654" s="52">
        <f t="shared" si="188"/>
        <v>102.32558139534885</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41</v>
      </c>
      <c r="E656" s="262">
        <v>40</v>
      </c>
      <c r="F656" s="52">
        <f t="shared" si="188"/>
        <v>97.560975609756099</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886327.14</v>
      </c>
      <c r="E675" s="242">
        <v>1105343.46</v>
      </c>
      <c r="F675" s="52">
        <f t="shared" si="188"/>
        <v>124.71055100490322</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7876.83</v>
      </c>
      <c r="E677" s="242">
        <v>1058.77</v>
      </c>
      <c r="F677" s="52">
        <f t="shared" si="188"/>
        <v>13.441574846734028</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1852.75</v>
      </c>
      <c r="E694" s="242"/>
      <c r="F694" s="52">
        <f t="shared" si="188"/>
        <v>0</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48174.239999999998</v>
      </c>
      <c r="E710" s="242">
        <v>60175.95</v>
      </c>
      <c r="F710" s="52">
        <f t="shared" si="188"/>
        <v>124.91312784591931</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6611.52</v>
      </c>
      <c r="E716" s="242"/>
      <c r="F716" s="52">
        <f t="shared" si="188"/>
        <v>0</v>
      </c>
    </row>
    <row r="717" spans="1:6" ht="12.75" customHeight="1">
      <c r="A717" s="53">
        <v>31215</v>
      </c>
      <c r="B717" s="85" t="s">
        <v>1413</v>
      </c>
      <c r="C717" s="50" t="s">
        <v>1414</v>
      </c>
      <c r="D717" s="242">
        <v>1993.85</v>
      </c>
      <c r="E717" s="242">
        <v>2207.1999999999998</v>
      </c>
      <c r="F717" s="52">
        <f t="shared" si="188"/>
        <v>110.70040374150511</v>
      </c>
    </row>
    <row r="718" spans="1:6" ht="12.75" customHeight="1">
      <c r="A718" s="53">
        <v>32121</v>
      </c>
      <c r="B718" s="85" t="s">
        <v>1415</v>
      </c>
      <c r="C718" s="50" t="s">
        <v>1416</v>
      </c>
      <c r="D718" s="242">
        <v>24717.72</v>
      </c>
      <c r="E718" s="242">
        <v>23119.759999999998</v>
      </c>
      <c r="F718" s="52">
        <f t="shared" si="188"/>
        <v>93.535164246540532</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2795.02</v>
      </c>
      <c r="E720" s="242">
        <v>2193.6</v>
      </c>
      <c r="F720" s="52">
        <f t="shared" si="188"/>
        <v>78.482443774999822</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99.07</v>
      </c>
      <c r="E722" s="242">
        <v>364.04</v>
      </c>
      <c r="F722" s="52">
        <f t="shared" si="188"/>
        <v>367.45735338649445</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31.82</v>
      </c>
      <c r="E726" s="242">
        <v>31.82</v>
      </c>
      <c r="F726" s="52">
        <f t="shared" si="190"/>
        <v>100</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14716.41</v>
      </c>
      <c r="E828" s="242">
        <v>17454.849999999999</v>
      </c>
      <c r="F828" s="52">
        <f t="shared" si="190"/>
        <v>118.60807085423686</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E268" sqref="E268"/>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504392.20999999996</v>
      </c>
      <c r="E6" s="229">
        <f t="shared" si="0"/>
        <v>500029.58999999997</v>
      </c>
      <c r="F6" s="230">
        <f t="shared" ref="F6:F260" si="1">IF(D6&gt;0,IF(E6/D6&gt;=100,"&gt;&gt;100",E6/D6*100),"-")</f>
        <v>99.135073874356621</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396308.19999999995</v>
      </c>
      <c r="E7" s="104">
        <f t="shared" si="2"/>
        <v>395335.73999999993</v>
      </c>
      <c r="F7" s="93">
        <f t="shared" si="1"/>
        <v>99.754620267761297</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168349.86</v>
      </c>
      <c r="E8" s="104">
        <f>E9+E10-E11</f>
        <v>168349.86</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168349.86</v>
      </c>
      <c r="E9" s="247">
        <v>168349.86</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227958.33999999997</v>
      </c>
      <c r="E12" s="104">
        <f t="shared" si="3"/>
        <v>226985.87999999995</v>
      </c>
      <c r="F12" s="93">
        <f t="shared" si="1"/>
        <v>99.57340450891158</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190078.13999999996</v>
      </c>
      <c r="E13" s="104">
        <f t="shared" si="4"/>
        <v>183014.26999999996</v>
      </c>
      <c r="F13" s="93">
        <f t="shared" si="1"/>
        <v>96.283702060636742</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615855.32999999996</v>
      </c>
      <c r="E15" s="247">
        <v>615855.32999999996</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425777.19</v>
      </c>
      <c r="E18" s="247">
        <v>432841.06</v>
      </c>
      <c r="F18" s="93">
        <f t="shared" si="1"/>
        <v>101.65905317755515</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28297.420000000013</v>
      </c>
      <c r="E19" s="104">
        <f t="shared" si="5"/>
        <v>38765.51999999999</v>
      </c>
      <c r="F19" s="93">
        <f t="shared" si="1"/>
        <v>136.99312516830148</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107577.99</v>
      </c>
      <c r="E20" s="247">
        <v>156744.76999999999</v>
      </c>
      <c r="F20" s="93">
        <f t="shared" si="1"/>
        <v>145.70338226248697</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199.42</v>
      </c>
      <c r="E21" s="247">
        <v>199.42</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8019.46</v>
      </c>
      <c r="E22" s="247">
        <v>8019.46</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25.75</v>
      </c>
      <c r="E23" s="247">
        <v>25.75</v>
      </c>
      <c r="F23" s="93">
        <f t="shared" si="1"/>
        <v>100</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1995.01</v>
      </c>
      <c r="E24" s="247">
        <v>1995.01</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4810.62</v>
      </c>
      <c r="E25" s="247">
        <v>4810.62</v>
      </c>
      <c r="F25" s="93">
        <f t="shared" si="1"/>
        <v>100</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74273.13</v>
      </c>
      <c r="E26" s="247">
        <v>77322.41</v>
      </c>
      <c r="F26" s="93">
        <f t="shared" si="1"/>
        <v>104.1054954867258</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168603.96</v>
      </c>
      <c r="E28" s="247">
        <v>210351.92</v>
      </c>
      <c r="F28" s="93">
        <f t="shared" si="1"/>
        <v>124.76096053734445</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9582.7799999999988</v>
      </c>
      <c r="E35" s="104">
        <f t="shared" si="7"/>
        <v>5206.0900000000038</v>
      </c>
      <c r="F35" s="93">
        <f t="shared" si="1"/>
        <v>54.327554217043541</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40254.6</v>
      </c>
      <c r="E36" s="247">
        <v>41313.29</v>
      </c>
      <c r="F36" s="93">
        <f t="shared" si="1"/>
        <v>102.62998514455492</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30671.82</v>
      </c>
      <c r="E40" s="247">
        <v>36107.199999999997</v>
      </c>
      <c r="F40" s="93">
        <f t="shared" si="1"/>
        <v>117.72108730424213</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27299.14</v>
      </c>
      <c r="E54" s="247">
        <v>27540.55</v>
      </c>
      <c r="F54" s="93">
        <f t="shared" si="1"/>
        <v>100.88431357178284</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27299.14</v>
      </c>
      <c r="E55" s="247">
        <v>27540.55</v>
      </c>
      <c r="F55" s="93">
        <f t="shared" si="1"/>
        <v>100.88431357178284</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108084.01</v>
      </c>
      <c r="E68" s="104">
        <f t="shared" si="13"/>
        <v>104693.85</v>
      </c>
      <c r="F68" s="93">
        <f t="shared" si="1"/>
        <v>96.863402828966102</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2932.62</v>
      </c>
      <c r="E69" s="104">
        <f t="shared" si="14"/>
        <v>1090.76</v>
      </c>
      <c r="F69" s="93">
        <f t="shared" si="1"/>
        <v>37.194044915468083</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1700.51</v>
      </c>
      <c r="E70" s="104">
        <f t="shared" si="15"/>
        <v>812.22</v>
      </c>
      <c r="F70" s="93">
        <f t="shared" si="1"/>
        <v>47.763318063404512</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1700.51</v>
      </c>
      <c r="E72" s="247">
        <v>812.22</v>
      </c>
      <c r="F72" s="93">
        <f t="shared" si="1"/>
        <v>47.763318063404512</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1232.1099999999999</v>
      </c>
      <c r="E76" s="247">
        <v>278.54000000000002</v>
      </c>
      <c r="F76" s="93">
        <f t="shared" si="1"/>
        <v>22.606747774143546</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7989.16</v>
      </c>
      <c r="E78" s="104">
        <f>E79+SUM(E82:E84)-E85+E86</f>
        <v>3460.35</v>
      </c>
      <c r="F78" s="93">
        <f t="shared" si="1"/>
        <v>43.313064201993697</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7989.16</v>
      </c>
      <c r="E86" s="247">
        <v>3460.35</v>
      </c>
      <c r="F86" s="93">
        <f t="shared" si="1"/>
        <v>43.313064201993697</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29.33</v>
      </c>
      <c r="E134" s="104">
        <f t="shared" si="23"/>
        <v>29.33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29.33</v>
      </c>
      <c r="E135" s="104">
        <f t="shared" si="24"/>
        <v>29.33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29.33</v>
      </c>
      <c r="E136" s="247">
        <v>29.33</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16676.37</v>
      </c>
      <c r="E146" s="104">
        <f t="shared" si="26"/>
        <v>11328.41</v>
      </c>
      <c r="F146" s="93">
        <f t="shared" si="1"/>
        <v>67.930910623834805</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7424.62</v>
      </c>
      <c r="E159" s="247">
        <v>7090.82</v>
      </c>
      <c r="F159" s="93">
        <f t="shared" si="1"/>
        <v>95.504147013584529</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590</v>
      </c>
      <c r="E160" s="247">
        <v>830</v>
      </c>
      <c r="F160" s="93">
        <f t="shared" si="1"/>
        <v>140.67796610169492</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8661.75</v>
      </c>
      <c r="E161" s="247">
        <v>3407.59</v>
      </c>
      <c r="F161" s="93">
        <f t="shared" si="1"/>
        <v>39.340664415389504</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80456.53</v>
      </c>
      <c r="E170" s="104">
        <f t="shared" si="29"/>
        <v>88785</v>
      </c>
      <c r="F170" s="93">
        <f t="shared" si="1"/>
        <v>110.35151528409193</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80456.53</v>
      </c>
      <c r="E173" s="247">
        <v>88785</v>
      </c>
      <c r="F173" s="93">
        <f t="shared" si="1"/>
        <v>110.35151528409193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504392.21</v>
      </c>
      <c r="E175" s="104">
        <f t="shared" si="30"/>
        <v>500029.59</v>
      </c>
      <c r="F175" s="93">
        <f t="shared" si="1"/>
        <v>99.135073874356621</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109709.11</v>
      </c>
      <c r="E176" s="104">
        <f t="shared" si="31"/>
        <v>123295.11</v>
      </c>
      <c r="F176" s="93">
        <f t="shared" si="1"/>
        <v>112.38365710924097</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109709.11</v>
      </c>
      <c r="E177" s="104">
        <f t="shared" si="32"/>
        <v>123295.11</v>
      </c>
      <c r="F177" s="93">
        <f t="shared" si="1"/>
        <v>112.38365710924097</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80456.53</v>
      </c>
      <c r="E178" s="247">
        <v>99582.16</v>
      </c>
      <c r="F178" s="93">
        <f t="shared" si="1"/>
        <v>123.77138313074154</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19904.59</v>
      </c>
      <c r="E179" s="247">
        <v>14837.86</v>
      </c>
      <c r="F179" s="93">
        <f t="shared" si="1"/>
        <v>74.544916524279074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16.8</v>
      </c>
      <c r="E180" s="104">
        <f t="shared" si="33"/>
        <v>25.54</v>
      </c>
      <c r="F180" s="93">
        <f t="shared" si="1"/>
        <v>152.02380952380952</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16.8</v>
      </c>
      <c r="E183" s="247">
        <v>25.54</v>
      </c>
      <c r="F183" s="93">
        <f t="shared" si="1"/>
        <v>152.02380952380952</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9331.19</v>
      </c>
      <c r="E188" s="247">
        <v>8849.5499999999993</v>
      </c>
      <c r="F188" s="93">
        <f t="shared" si="1"/>
        <v>94.838386100808137</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394683.10000000003</v>
      </c>
      <c r="E237" s="104">
        <f t="shared" si="41"/>
        <v>376734.48000000004</v>
      </c>
      <c r="F237" s="93">
        <f t="shared" si="1"/>
        <v>95.452397125694006</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396308.21</v>
      </c>
      <c r="E238" s="104">
        <f t="shared" si="42"/>
        <v>395335.74</v>
      </c>
      <c r="F238" s="93">
        <f t="shared" si="1"/>
        <v>99.754617750664309</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396308.21</v>
      </c>
      <c r="E239" s="104">
        <f t="shared" si="43"/>
        <v>395335.74</v>
      </c>
      <c r="F239" s="93">
        <f t="shared" si="1"/>
        <v>99.754617750664309</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342178.28</v>
      </c>
      <c r="E240" s="247">
        <v>341205.81</v>
      </c>
      <c r="F240" s="93">
        <f t="shared" si="1"/>
        <v>99.71580019631871</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54129.93</v>
      </c>
      <c r="E241" s="247">
        <v>54129.93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-9639.7399999999907</v>
      </c>
      <c r="E245" s="104">
        <f t="shared" si="45"/>
        <v>-26522.079999999987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145690.23000000001</v>
      </c>
      <c r="E246" s="104">
        <f t="shared" si="46"/>
        <v>144262.92000000001</v>
      </c>
      <c r="F246" s="93">
        <f t="shared" si="1"/>
        <v>99.020311794414766</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145690.23000000001</v>
      </c>
      <c r="E247" s="247">
        <v>144262.92000000001</v>
      </c>
      <c r="F247" s="93">
        <f t="shared" si="1"/>
        <v>99.020311794414766</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155329.97</v>
      </c>
      <c r="E250" s="104">
        <f t="shared" si="47"/>
        <v>170785</v>
      </c>
      <c r="F250" s="93">
        <f t="shared" si="1"/>
        <v>109.94980556553253</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155329.97</v>
      </c>
      <c r="E252" s="247">
        <v>170785</v>
      </c>
      <c r="F252" s="93">
        <f t="shared" si="1"/>
        <v>109.94980556553253</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8014.63</v>
      </c>
      <c r="E255" s="247">
        <v>7920.82</v>
      </c>
      <c r="F255" s="93">
        <f t="shared" si="1"/>
        <v>98.829515523486421</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2150.13</v>
      </c>
      <c r="E264" s="247">
        <v>1953.54</v>
      </c>
      <c r="F264" s="93">
        <f t="shared" si="50"/>
        <v>90.856831912489014</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14526.24</v>
      </c>
      <c r="E265" s="247">
        <v>9374.8700000000008</v>
      </c>
      <c r="F265" s="93">
        <f t="shared" si="50"/>
        <v>64.537485268039092</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7989.16</v>
      </c>
      <c r="E268" s="247">
        <v>3460.35</v>
      </c>
      <c r="F268" s="93">
        <f t="shared" si="50"/>
        <v>43.313064201993697</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8661.75</v>
      </c>
      <c r="E286" s="247">
        <v>3407.59</v>
      </c>
      <c r="F286" s="93">
        <f t="shared" si="50"/>
        <v>39.340664415389504</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2745.29</v>
      </c>
      <c r="E287" s="247">
        <v>1306.6400000000001</v>
      </c>
      <c r="F287" s="93">
        <f t="shared" si="50"/>
        <v>47.595700272102405</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106963.82</v>
      </c>
      <c r="E288" s="247">
        <v>121988.47</v>
      </c>
      <c r="F288" s="93">
        <f t="shared" si="50"/>
        <v>114.04647851955923</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9331.19</v>
      </c>
      <c r="E302" s="247">
        <v>8849.5499999999993</v>
      </c>
      <c r="F302" s="93">
        <f t="shared" si="50"/>
        <v>94.838386100808137</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E114" sqref="E114"/>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1092569.6200000001</v>
      </c>
      <c r="E114" s="81">
        <f t="shared" si="22"/>
        <v>1332815</v>
      </c>
      <c r="F114" s="63">
        <f t="shared" si="1"/>
        <v>121.98902253935999</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1022267.67</v>
      </c>
      <c r="E115" s="81">
        <f t="shared" si="23"/>
        <v>1251021.08</v>
      </c>
      <c r="F115" s="63">
        <f t="shared" si="1"/>
        <v>122.37705609921127</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1022267.67</v>
      </c>
      <c r="E117" s="249">
        <v>1251021.08</v>
      </c>
      <c r="F117" s="63">
        <f t="shared" si="1"/>
        <v>122.37705609921127</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70301.95</v>
      </c>
      <c r="E126" s="249">
        <v>81793.919999999998</v>
      </c>
      <c r="F126" s="63">
        <f t="shared" si="1"/>
        <v>116.34658782580001</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1092569.6200000001</v>
      </c>
      <c r="E141" s="106">
        <f t="shared" si="28"/>
        <v>1332815</v>
      </c>
      <c r="F141" s="82">
        <f t="shared" si="1"/>
        <v>121.98902253935999</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25" sqref="E25"/>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27164.59</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27164.59</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27164.59</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27164.59</v>
      </c>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C8" sqref="C8"/>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109709.11</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1352832.55</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1348512.36</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1132510.32</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188474.37</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215.34</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17454.849999999999</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9857.48</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4320.1899999999996</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1339246.5500000003</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1334926.3600000003</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1113384.69</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193541.1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206.6</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17454.849999999999</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10339.120000000001</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4320.1899999999996</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123295.10999999987</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1306.6400000000001</v>
      </c>
      <c r="E43" s="37"/>
      <c r="F43" s="37"/>
      <c r="G43" s="37"/>
      <c r="H43" s="37"/>
      <c r="I43" s="37"/>
      <c r="J43" s="37"/>
      <c r="K43" s="37"/>
      <c r="L43" s="37"/>
      <c r="M43" s="37"/>
      <c r="N43" s="37"/>
      <c r="O43" s="37"/>
      <c r="P43" s="37"/>
      <c r="Q43" s="37"/>
      <c r="R43" s="37"/>
      <c r="S43" s="37"/>
      <c r="T43" s="37"/>
      <c r="U43" s="37"/>
    </row>
    <row r="44" spans="1:21" ht="24">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1306.6400000000001</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1306.6400000000001</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1306.6400000000001</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121988.47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8849.5499999999993</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113138.92</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320"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11332</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1</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topLeftCell="A57"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54.6" customHeight="1">
      <c r="A56" s="306" t="s">
        <v>3422</v>
      </c>
      <c r="B56" s="374" t="s">
        <v>3423</v>
      </c>
      <c r="C56" s="375"/>
      <c r="D56" s="4"/>
      <c r="E56" s="4"/>
      <c r="F56" s="4"/>
      <c r="G56" s="4"/>
      <c r="H56" s="4"/>
      <c r="I56" s="4"/>
      <c r="J56" s="4"/>
      <c r="K56" s="4"/>
      <c r="L56" s="4"/>
      <c r="M56" s="4"/>
      <c r="N56" s="4"/>
      <c r="O56" s="4"/>
      <c r="P56" s="4"/>
      <c r="Q56" s="4"/>
    </row>
    <row r="57" spans="1:17" ht="54" customHeight="1">
      <c r="A57" s="306" t="s">
        <v>3424</v>
      </c>
      <c r="B57" s="374" t="s">
        <v>3425</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Rijeka</cp:lastModifiedBy>
  <cp:lastPrinted>2025-01-29T11:18:03Z</cp:lastPrinted>
  <dcterms:created xsi:type="dcterms:W3CDTF">2022-04-01T05:14:30Z</dcterms:created>
  <dcterms:modified xsi:type="dcterms:W3CDTF">2025-01-29T11:18:34Z</dcterms:modified>
</cp:coreProperties>
</file>